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6380" windowHeight="8190" tabRatio="121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I24" i="1" l="1"/>
  <c r="J3" i="1"/>
  <c r="J4" i="1"/>
  <c r="J5" i="1"/>
  <c r="J6" i="1"/>
  <c r="J7" i="1"/>
  <c r="J8" i="1"/>
  <c r="J9" i="1"/>
  <c r="J10" i="1"/>
  <c r="J11" i="1"/>
  <c r="J12" i="1"/>
  <c r="J13" i="1"/>
  <c r="J15" i="1"/>
  <c r="J16" i="1"/>
  <c r="J17" i="1"/>
  <c r="J18" i="1"/>
  <c r="J20" i="1"/>
  <c r="J21" i="1"/>
  <c r="J22" i="1"/>
  <c r="J23" i="1"/>
  <c r="G25" i="1"/>
  <c r="M3" i="1"/>
  <c r="M5" i="1"/>
  <c r="E24" i="1" s="1"/>
  <c r="J24" i="1" s="1"/>
  <c r="L6" i="1"/>
  <c r="D24" i="1" s="1"/>
  <c r="D19" i="1"/>
  <c r="J19" i="1" s="1"/>
  <c r="L19" i="1"/>
  <c r="D21" i="1"/>
  <c r="L21" i="1"/>
  <c r="L22" i="1"/>
  <c r="E25" i="1"/>
  <c r="F25" i="1"/>
  <c r="H25" i="1"/>
  <c r="I25" i="1"/>
  <c r="F24" i="1"/>
  <c r="G24" i="1"/>
  <c r="H24" i="1"/>
  <c r="D25" i="1" l="1"/>
  <c r="J25" i="1" s="1"/>
</calcChain>
</file>

<file path=xl/comments1.xml><?xml version="1.0" encoding="utf-8"?>
<comments xmlns="http://schemas.openxmlformats.org/spreadsheetml/2006/main">
  <authors>
    <author/>
  </authors>
  <commentList>
    <comment ref="K4" authorId="0">
      <text>
        <r>
          <rPr>
            <sz val="10"/>
            <rFont val="Arial"/>
            <family val="2"/>
            <charset val="238"/>
          </rPr>
          <t>ADOS, 05/2013</t>
        </r>
      </text>
    </comment>
    <comment ref="K14" authorId="0">
      <text>
        <r>
          <rPr>
            <sz val="10"/>
            <rFont val="Arial"/>
            <family val="2"/>
            <charset val="238"/>
          </rPr>
          <t>Cityplan, 09/2012</t>
        </r>
      </text>
    </comment>
    <comment ref="K20" authorId="0">
      <text>
        <r>
          <rPr>
            <sz val="10"/>
            <rFont val="Arial"/>
            <family val="2"/>
            <charset val="238"/>
          </rPr>
          <t>NAP, průměr všech osob 07/2010</t>
        </r>
      </text>
    </comment>
    <comment ref="R20" authorId="0">
      <text>
        <r>
          <rPr>
            <sz val="10"/>
            <rFont val="Arial"/>
            <family val="2"/>
            <charset val="238"/>
          </rPr>
          <t>NAP, průměr všech osob 07/2010</t>
        </r>
      </text>
    </comment>
  </commentList>
</comments>
</file>

<file path=xl/sharedStrings.xml><?xml version="1.0" encoding="utf-8"?>
<sst xmlns="http://schemas.openxmlformats.org/spreadsheetml/2006/main" count="52" uniqueCount="39">
  <si>
    <t>pracovní dny</t>
  </si>
  <si>
    <t>neděle</t>
  </si>
  <si>
    <t>druh</t>
  </si>
  <si>
    <t>vybrané profily</t>
  </si>
  <si>
    <t>cykloopatření</t>
  </si>
  <si>
    <t>radiály do centra</t>
  </si>
  <si>
    <t>Veveří</t>
  </si>
  <si>
    <t>ne</t>
  </si>
  <si>
    <t>Kounicova</t>
  </si>
  <si>
    <t>Lidická</t>
  </si>
  <si>
    <t>Milady Horákové</t>
  </si>
  <si>
    <t>Bratislavská</t>
  </si>
  <si>
    <t>Cejl</t>
  </si>
  <si>
    <t>Křenová</t>
  </si>
  <si>
    <t>Dornych</t>
  </si>
  <si>
    <t>Nové Sady</t>
  </si>
  <si>
    <t>Pekařská</t>
  </si>
  <si>
    <t>Údolní</t>
  </si>
  <si>
    <t>centrum</t>
  </si>
  <si>
    <t>Rašínova</t>
  </si>
  <si>
    <t>0</t>
  </si>
  <si>
    <t>-</t>
  </si>
  <si>
    <t>Šilingrovo nám.</t>
  </si>
  <si>
    <t>tangenty</t>
  </si>
  <si>
    <t>KČT 1 Svratecká (Bystrcká)</t>
  </si>
  <si>
    <t>KČT 1 Svratecká (Anthropos)</t>
  </si>
  <si>
    <t>KČT 1 Svratecká (Heršpická-Kšírova)</t>
  </si>
  <si>
    <t>KČT 5 Svitavská (Charbulova)</t>
  </si>
  <si>
    <t>KČT 5 Svitavská (Vranovská)</t>
  </si>
  <si>
    <t>KČT 5 Svitavská (Babická)</t>
  </si>
  <si>
    <t>ostatní</t>
  </si>
  <si>
    <t>CS Botanická (Tábor-Hrnčířská)</t>
  </si>
  <si>
    <t>CS Královopolská</t>
  </si>
  <si>
    <t>2004/2014"</t>
  </si>
  <si>
    <t>kopírované profily z následujících let</t>
  </si>
  <si>
    <t>kontrolní srovnání</t>
  </si>
  <si>
    <t>součet 20 ulic/stezek v pracovní den</t>
  </si>
  <si>
    <t>počet 20 ulic/stezek v neděli</t>
  </si>
  <si>
    <t>1997 (druhý břeh 2012)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</si>
</sst>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_-* #,##0.0\ _K_č_-;\-* #,##0.0\ _K_č_-;_-* &quot;-&quot;??\ _K_č_-;_-@_-"/>
  </numFmts>
  <fonts count="3" x14ac:knownFonts="1">
    <font>
      <sz val="10"/>
      <name val="Arial"/>
      <family val="2"/>
      <charset val="238"/>
    </font>
    <font>
      <sz val="10"/>
      <name val="Arial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hair">
        <color indexed="8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63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63"/>
      </right>
      <top/>
      <bottom/>
      <diagonal/>
    </border>
    <border>
      <left/>
      <right/>
      <top style="thin">
        <color indexed="59"/>
      </top>
      <bottom style="thin">
        <color indexed="63"/>
      </bottom>
      <diagonal/>
    </border>
    <border>
      <left style="thin">
        <color indexed="59"/>
      </left>
      <right/>
      <top style="hair">
        <color indexed="8"/>
      </top>
      <bottom style="thin">
        <color indexed="59"/>
      </bottom>
      <diagonal/>
    </border>
    <border>
      <left/>
      <right/>
      <top style="hair">
        <color indexed="8"/>
      </top>
      <bottom style="thin">
        <color indexed="59"/>
      </bottom>
      <diagonal/>
    </border>
  </borders>
  <cellStyleXfs count="3">
    <xf numFmtId="0" fontId="0" fillId="0" borderId="0"/>
    <xf numFmtId="43" fontId="1" fillId="0" borderId="0" applyFill="0" applyBorder="0" applyAlignment="0" applyProtection="0"/>
    <xf numFmtId="9" fontId="1" fillId="0" borderId="0" applyFill="0" applyBorder="0" applyAlignment="0" applyProtection="0"/>
  </cellStyleXfs>
  <cellXfs count="38">
    <xf numFmtId="0" fontId="0" fillId="0" borderId="0" xfId="0"/>
    <xf numFmtId="0" fontId="0" fillId="0" borderId="2" xfId="0" applyBorder="1"/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Font="1" applyBorder="1"/>
    <xf numFmtId="0" fontId="0" fillId="0" borderId="6" xfId="0" applyFont="1" applyBorder="1"/>
    <xf numFmtId="0" fontId="0" fillId="0" borderId="1" xfId="0" applyFont="1" applyBorder="1"/>
    <xf numFmtId="0" fontId="0" fillId="0" borderId="1" xfId="0" applyFont="1" applyFill="1" applyBorder="1"/>
    <xf numFmtId="0" fontId="0" fillId="0" borderId="0" xfId="0" applyFont="1" applyFill="1" applyBorder="1"/>
    <xf numFmtId="0" fontId="0" fillId="2" borderId="1" xfId="0" applyFont="1" applyFill="1" applyBorder="1"/>
    <xf numFmtId="0" fontId="0" fillId="0" borderId="6" xfId="0" applyFont="1" applyBorder="1" applyAlignment="1">
      <alignment horizontal="left"/>
    </xf>
    <xf numFmtId="0" fontId="0" fillId="0" borderId="1" xfId="0" applyFont="1" applyFill="1" applyBorder="1" applyAlignment="1">
      <alignment horizontal="right"/>
    </xf>
    <xf numFmtId="49" fontId="0" fillId="0" borderId="1" xfId="0" applyNumberFormat="1" applyFont="1" applyBorder="1" applyAlignment="1">
      <alignment horizontal="right"/>
    </xf>
    <xf numFmtId="49" fontId="0" fillId="0" borderId="1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0" fontId="2" fillId="0" borderId="0" xfId="0" applyFont="1"/>
    <xf numFmtId="10" fontId="0" fillId="0" borderId="0" xfId="0" applyNumberFormat="1" applyFill="1"/>
    <xf numFmtId="0" fontId="2" fillId="0" borderId="0" xfId="0" applyFont="1" applyFill="1" applyBorder="1"/>
    <xf numFmtId="0" fontId="0" fillId="0" borderId="0" xfId="0" applyFill="1"/>
    <xf numFmtId="0" fontId="2" fillId="0" borderId="0" xfId="0" applyFont="1" applyFill="1"/>
    <xf numFmtId="0" fontId="0" fillId="2" borderId="0" xfId="0" applyFill="1"/>
    <xf numFmtId="0" fontId="0" fillId="0" borderId="7" xfId="0" applyBorder="1"/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9" fontId="1" fillId="0" borderId="0" xfId="2" applyFill="1"/>
    <xf numFmtId="0" fontId="2" fillId="0" borderId="0" xfId="0" applyFont="1" applyBorder="1" applyAlignment="1">
      <alignment horizontal="center" wrapText="1"/>
    </xf>
    <xf numFmtId="164" fontId="1" fillId="0" borderId="0" xfId="1" applyNumberFormat="1" applyFill="1"/>
    <xf numFmtId="0" fontId="0" fillId="0" borderId="0" xfId="0" applyAlignment="1">
      <alignment horizontal="left"/>
    </xf>
    <xf numFmtId="0" fontId="0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579D1C"/>
      <rgbColor rgb="00003300"/>
      <rgbColor rgb="001A1A1A"/>
      <rgbColor rgb="00993300"/>
      <rgbColor rgb="00993366"/>
      <rgbColor rgb="00333399"/>
      <rgbColor rgb="00212121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cs-CZ" sz="1200" b="0" i="0" baseline="0">
                <a:effectLst/>
              </a:rPr>
              <a:t>Variace let průzkumu pro pracovní den</a:t>
            </a:r>
            <a:endParaRPr lang="cs-CZ" sz="1000">
              <a:effectLst/>
            </a:endParaRPr>
          </a:p>
        </c:rich>
      </c:tx>
      <c:layout>
        <c:manualLayout>
          <c:xMode val="edge"/>
          <c:yMode val="edge"/>
          <c:x val="9.5961998038835747E-2"/>
          <c:y val="3.212851405622489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836689038031327E-2"/>
          <c:y val="2.4096385542168676E-2"/>
          <c:w val="0.66666666666666663"/>
          <c:h val="0.8614457831325304"/>
        </c:manualLayout>
      </c:layout>
      <c:scatterChart>
        <c:scatterStyle val="lineMarker"/>
        <c:varyColors val="0"/>
        <c:ser>
          <c:idx val="0"/>
          <c:order val="0"/>
          <c:tx>
            <c:strRef>
              <c:f>List1!$B$3</c:f>
              <c:strCache>
                <c:ptCount val="1"/>
                <c:pt idx="0">
                  <c:v>Veveří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xVal>
            <c:numRef>
              <c:f>List1!$D$2:$I$2</c:f>
              <c:numCache>
                <c:formatCode>General</c:formatCode>
                <c:ptCount val="6"/>
                <c:pt idx="0">
                  <c:v>2001</c:v>
                </c:pt>
                <c:pt idx="1">
                  <c:v>2006</c:v>
                </c:pt>
                <c:pt idx="2">
                  <c:v>2009</c:v>
                </c:pt>
                <c:pt idx="3">
                  <c:v>2010</c:v>
                </c:pt>
                <c:pt idx="4">
                  <c:v>2012</c:v>
                </c:pt>
                <c:pt idx="5">
                  <c:v>2014</c:v>
                </c:pt>
              </c:numCache>
            </c:numRef>
          </c:xVal>
          <c:yVal>
            <c:numRef>
              <c:f>List1!$D$3:$I$3</c:f>
              <c:numCache>
                <c:formatCode>General</c:formatCode>
                <c:ptCount val="6"/>
                <c:pt idx="0">
                  <c:v>200</c:v>
                </c:pt>
                <c:pt idx="1">
                  <c:v>260</c:v>
                </c:pt>
                <c:pt idx="2">
                  <c:v>250</c:v>
                </c:pt>
                <c:pt idx="3">
                  <c:v>250</c:v>
                </c:pt>
                <c:pt idx="4">
                  <c:v>240</c:v>
                </c:pt>
                <c:pt idx="5">
                  <c:v>220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List1!$B$4</c:f>
              <c:strCache>
                <c:ptCount val="1"/>
                <c:pt idx="0">
                  <c:v>Kounicova</c:v>
                </c:pt>
              </c:strCache>
            </c:strRef>
          </c:tx>
          <c:spPr>
            <a:ln w="25400">
              <a:solidFill>
                <a:srgbClr val="579D1C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579D1C"/>
              </a:solidFill>
              <a:ln>
                <a:solidFill>
                  <a:srgbClr val="579D1C"/>
                </a:solidFill>
                <a:prstDash val="solid"/>
              </a:ln>
            </c:spPr>
          </c:marker>
          <c:xVal>
            <c:numRef>
              <c:f>List1!$D$2:$I$2</c:f>
              <c:numCache>
                <c:formatCode>General</c:formatCode>
                <c:ptCount val="6"/>
                <c:pt idx="0">
                  <c:v>2001</c:v>
                </c:pt>
                <c:pt idx="1">
                  <c:v>2006</c:v>
                </c:pt>
                <c:pt idx="2">
                  <c:v>2009</c:v>
                </c:pt>
                <c:pt idx="3">
                  <c:v>2010</c:v>
                </c:pt>
                <c:pt idx="4">
                  <c:v>2012</c:v>
                </c:pt>
                <c:pt idx="5">
                  <c:v>2014</c:v>
                </c:pt>
              </c:numCache>
            </c:numRef>
          </c:xVal>
          <c:yVal>
            <c:numRef>
              <c:f>List1!$D$4:$I$4</c:f>
              <c:numCache>
                <c:formatCode>General</c:formatCode>
                <c:ptCount val="6"/>
                <c:pt idx="0">
                  <c:v>250</c:v>
                </c:pt>
                <c:pt idx="1">
                  <c:v>200</c:v>
                </c:pt>
                <c:pt idx="2">
                  <c:v>350</c:v>
                </c:pt>
                <c:pt idx="3">
                  <c:v>350</c:v>
                </c:pt>
                <c:pt idx="4">
                  <c:v>350</c:v>
                </c:pt>
                <c:pt idx="5">
                  <c:v>450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List1!$B$5</c:f>
              <c:strCache>
                <c:ptCount val="1"/>
                <c:pt idx="0">
                  <c:v>Lidická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x"/>
            <c:size val="6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List1!$D$2:$I$2</c:f>
              <c:numCache>
                <c:formatCode>General</c:formatCode>
                <c:ptCount val="6"/>
                <c:pt idx="0">
                  <c:v>2001</c:v>
                </c:pt>
                <c:pt idx="1">
                  <c:v>2006</c:v>
                </c:pt>
                <c:pt idx="2">
                  <c:v>2009</c:v>
                </c:pt>
                <c:pt idx="3">
                  <c:v>2010</c:v>
                </c:pt>
                <c:pt idx="4">
                  <c:v>2012</c:v>
                </c:pt>
                <c:pt idx="5">
                  <c:v>2014</c:v>
                </c:pt>
              </c:numCache>
            </c:numRef>
          </c:xVal>
          <c:yVal>
            <c:numRef>
              <c:f>List1!$D$5:$I$5</c:f>
              <c:numCache>
                <c:formatCode>General</c:formatCode>
                <c:ptCount val="6"/>
                <c:pt idx="0">
                  <c:v>450</c:v>
                </c:pt>
                <c:pt idx="1">
                  <c:v>400</c:v>
                </c:pt>
                <c:pt idx="2">
                  <c:v>500</c:v>
                </c:pt>
                <c:pt idx="3">
                  <c:v>500</c:v>
                </c:pt>
                <c:pt idx="4">
                  <c:v>550</c:v>
                </c:pt>
                <c:pt idx="5">
                  <c:v>620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List1!$B$6</c:f>
              <c:strCache>
                <c:ptCount val="1"/>
                <c:pt idx="0">
                  <c:v>Milady Horákové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star"/>
            <c:size val="6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List1!$D$2:$I$2</c:f>
              <c:numCache>
                <c:formatCode>General</c:formatCode>
                <c:ptCount val="6"/>
                <c:pt idx="0">
                  <c:v>2001</c:v>
                </c:pt>
                <c:pt idx="1">
                  <c:v>2006</c:v>
                </c:pt>
                <c:pt idx="2">
                  <c:v>2009</c:v>
                </c:pt>
                <c:pt idx="3">
                  <c:v>2010</c:v>
                </c:pt>
                <c:pt idx="4">
                  <c:v>2012</c:v>
                </c:pt>
                <c:pt idx="5">
                  <c:v>2014</c:v>
                </c:pt>
              </c:numCache>
            </c:numRef>
          </c:xVal>
          <c:yVal>
            <c:numRef>
              <c:f>List1!$D$6:$I$6</c:f>
              <c:numCache>
                <c:formatCode>General</c:formatCode>
                <c:ptCount val="6"/>
                <c:pt idx="0">
                  <c:v>200</c:v>
                </c:pt>
                <c:pt idx="1">
                  <c:v>260</c:v>
                </c:pt>
                <c:pt idx="2">
                  <c:v>320</c:v>
                </c:pt>
                <c:pt idx="3">
                  <c:v>320</c:v>
                </c:pt>
                <c:pt idx="4">
                  <c:v>260</c:v>
                </c:pt>
                <c:pt idx="5">
                  <c:v>320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List1!$B$7</c:f>
              <c:strCache>
                <c:ptCount val="1"/>
                <c:pt idx="0">
                  <c:v>Bratislavská</c:v>
                </c:pt>
              </c:strCache>
            </c:strRef>
          </c:tx>
          <c:spPr>
            <a:ln w="25400">
              <a:solidFill>
                <a:srgbClr val="FF950E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950E"/>
              </a:solidFill>
              <a:ln>
                <a:solidFill>
                  <a:srgbClr val="FF950E"/>
                </a:solidFill>
                <a:prstDash val="solid"/>
              </a:ln>
            </c:spPr>
          </c:marker>
          <c:xVal>
            <c:numRef>
              <c:f>List1!$D$2:$I$2</c:f>
              <c:numCache>
                <c:formatCode>General</c:formatCode>
                <c:ptCount val="6"/>
                <c:pt idx="0">
                  <c:v>2001</c:v>
                </c:pt>
                <c:pt idx="1">
                  <c:v>2006</c:v>
                </c:pt>
                <c:pt idx="2">
                  <c:v>2009</c:v>
                </c:pt>
                <c:pt idx="3">
                  <c:v>2010</c:v>
                </c:pt>
                <c:pt idx="4">
                  <c:v>2012</c:v>
                </c:pt>
                <c:pt idx="5">
                  <c:v>2014</c:v>
                </c:pt>
              </c:numCache>
            </c:numRef>
          </c:xVal>
          <c:yVal>
            <c:numRef>
              <c:f>List1!$D$7:$I$7</c:f>
              <c:numCache>
                <c:formatCode>General</c:formatCode>
                <c:ptCount val="6"/>
                <c:pt idx="0">
                  <c:v>150</c:v>
                </c:pt>
                <c:pt idx="1">
                  <c:v>150</c:v>
                </c:pt>
                <c:pt idx="2">
                  <c:v>180</c:v>
                </c:pt>
                <c:pt idx="3">
                  <c:v>180</c:v>
                </c:pt>
                <c:pt idx="4">
                  <c:v>180</c:v>
                </c:pt>
                <c:pt idx="5">
                  <c:v>180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List1!$B$8</c:f>
              <c:strCache>
                <c:ptCount val="1"/>
                <c:pt idx="0">
                  <c:v>Cejl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plus"/>
            <c:size val="6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List1!$D$2:$I$2</c:f>
              <c:numCache>
                <c:formatCode>General</c:formatCode>
                <c:ptCount val="6"/>
                <c:pt idx="0">
                  <c:v>2001</c:v>
                </c:pt>
                <c:pt idx="1">
                  <c:v>2006</c:v>
                </c:pt>
                <c:pt idx="2">
                  <c:v>2009</c:v>
                </c:pt>
                <c:pt idx="3">
                  <c:v>2010</c:v>
                </c:pt>
                <c:pt idx="4">
                  <c:v>2012</c:v>
                </c:pt>
                <c:pt idx="5">
                  <c:v>2014</c:v>
                </c:pt>
              </c:numCache>
            </c:numRef>
          </c:xVal>
          <c:yVal>
            <c:numRef>
              <c:f>List1!$D$8:$I$8</c:f>
              <c:numCache>
                <c:formatCode>General</c:formatCode>
                <c:ptCount val="6"/>
                <c:pt idx="0">
                  <c:v>300</c:v>
                </c:pt>
                <c:pt idx="1">
                  <c:v>400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420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List1!$B$9</c:f>
              <c:strCache>
                <c:ptCount val="1"/>
                <c:pt idx="0">
                  <c:v>Křenová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List1!$D$2:$I$2</c:f>
              <c:numCache>
                <c:formatCode>General</c:formatCode>
                <c:ptCount val="6"/>
                <c:pt idx="0">
                  <c:v>2001</c:v>
                </c:pt>
                <c:pt idx="1">
                  <c:v>2006</c:v>
                </c:pt>
                <c:pt idx="2">
                  <c:v>2009</c:v>
                </c:pt>
                <c:pt idx="3">
                  <c:v>2010</c:v>
                </c:pt>
                <c:pt idx="4">
                  <c:v>2012</c:v>
                </c:pt>
                <c:pt idx="5">
                  <c:v>2014</c:v>
                </c:pt>
              </c:numCache>
            </c:numRef>
          </c:xVal>
          <c:yVal>
            <c:numRef>
              <c:f>List1!$D$9:$I$9</c:f>
              <c:numCache>
                <c:formatCode>General</c:formatCode>
                <c:ptCount val="6"/>
                <c:pt idx="0">
                  <c:v>350</c:v>
                </c:pt>
                <c:pt idx="1">
                  <c:v>430</c:v>
                </c:pt>
                <c:pt idx="2">
                  <c:v>520</c:v>
                </c:pt>
                <c:pt idx="3">
                  <c:v>500</c:v>
                </c:pt>
                <c:pt idx="4">
                  <c:v>460</c:v>
                </c:pt>
                <c:pt idx="5">
                  <c:v>520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List1!$B$10</c:f>
              <c:strCache>
                <c:ptCount val="1"/>
                <c:pt idx="0">
                  <c:v>Dornych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dot"/>
            <c:size val="6"/>
            <c:spPr>
              <a:noFill/>
              <a:ln>
                <a:solidFill>
                  <a:srgbClr val="993366"/>
                </a:solidFill>
                <a:prstDash val="solid"/>
              </a:ln>
            </c:spPr>
          </c:marker>
          <c:xVal>
            <c:numRef>
              <c:f>List1!$D$2:$I$2</c:f>
              <c:numCache>
                <c:formatCode>General</c:formatCode>
                <c:ptCount val="6"/>
                <c:pt idx="0">
                  <c:v>2001</c:v>
                </c:pt>
                <c:pt idx="1">
                  <c:v>2006</c:v>
                </c:pt>
                <c:pt idx="2">
                  <c:v>2009</c:v>
                </c:pt>
                <c:pt idx="3">
                  <c:v>2010</c:v>
                </c:pt>
                <c:pt idx="4">
                  <c:v>2012</c:v>
                </c:pt>
                <c:pt idx="5">
                  <c:v>2014</c:v>
                </c:pt>
              </c:numCache>
            </c:numRef>
          </c:xVal>
          <c:yVal>
            <c:numRef>
              <c:f>List1!$D$10:$I$10</c:f>
              <c:numCache>
                <c:formatCode>General</c:formatCode>
                <c:ptCount val="6"/>
                <c:pt idx="0">
                  <c:v>150</c:v>
                </c:pt>
                <c:pt idx="1">
                  <c:v>200</c:v>
                </c:pt>
                <c:pt idx="2">
                  <c:v>250</c:v>
                </c:pt>
                <c:pt idx="3">
                  <c:v>250</c:v>
                </c:pt>
                <c:pt idx="4">
                  <c:v>150</c:v>
                </c:pt>
                <c:pt idx="5">
                  <c:v>150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List1!$B$11</c:f>
              <c:strCache>
                <c:ptCount val="1"/>
                <c:pt idx="0">
                  <c:v>Nové Sady</c:v>
                </c:pt>
              </c:strCache>
            </c:strRef>
          </c:tx>
          <c:spPr>
            <a:ln w="25400">
              <a:solidFill>
                <a:srgbClr val="579D1C"/>
              </a:solidFill>
              <a:prstDash val="solid"/>
            </a:ln>
          </c:spPr>
          <c:marker>
            <c:symbol val="dash"/>
            <c:size val="6"/>
            <c:spPr>
              <a:noFill/>
              <a:ln>
                <a:solidFill>
                  <a:srgbClr val="579D1C"/>
                </a:solidFill>
                <a:prstDash val="solid"/>
              </a:ln>
            </c:spPr>
          </c:marker>
          <c:xVal>
            <c:numRef>
              <c:f>List1!$D$2:$I$2</c:f>
              <c:numCache>
                <c:formatCode>General</c:formatCode>
                <c:ptCount val="6"/>
                <c:pt idx="0">
                  <c:v>2001</c:v>
                </c:pt>
                <c:pt idx="1">
                  <c:v>2006</c:v>
                </c:pt>
                <c:pt idx="2">
                  <c:v>2009</c:v>
                </c:pt>
                <c:pt idx="3">
                  <c:v>2010</c:v>
                </c:pt>
                <c:pt idx="4">
                  <c:v>2012</c:v>
                </c:pt>
                <c:pt idx="5">
                  <c:v>2014</c:v>
                </c:pt>
              </c:numCache>
            </c:numRef>
          </c:xVal>
          <c:yVal>
            <c:numRef>
              <c:f>List1!$D$11:$I$11</c:f>
              <c:numCache>
                <c:formatCode>General</c:formatCode>
                <c:ptCount val="6"/>
                <c:pt idx="0">
                  <c:v>200</c:v>
                </c:pt>
                <c:pt idx="1">
                  <c:v>500</c:v>
                </c:pt>
                <c:pt idx="2">
                  <c:v>630</c:v>
                </c:pt>
                <c:pt idx="3">
                  <c:v>700</c:v>
                </c:pt>
                <c:pt idx="4">
                  <c:v>900</c:v>
                </c:pt>
                <c:pt idx="5">
                  <c:v>1100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List1!$B$12</c:f>
              <c:strCache>
                <c:ptCount val="1"/>
                <c:pt idx="0">
                  <c:v>Pekařská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List1!$D$2:$I$2</c:f>
              <c:numCache>
                <c:formatCode>General</c:formatCode>
                <c:ptCount val="6"/>
                <c:pt idx="0">
                  <c:v>2001</c:v>
                </c:pt>
                <c:pt idx="1">
                  <c:v>2006</c:v>
                </c:pt>
                <c:pt idx="2">
                  <c:v>2009</c:v>
                </c:pt>
                <c:pt idx="3">
                  <c:v>2010</c:v>
                </c:pt>
                <c:pt idx="4">
                  <c:v>2012</c:v>
                </c:pt>
                <c:pt idx="5">
                  <c:v>2014</c:v>
                </c:pt>
              </c:numCache>
            </c:numRef>
          </c:xVal>
          <c:yVal>
            <c:numRef>
              <c:f>List1!$D$12:$I$12</c:f>
              <c:numCache>
                <c:formatCode>General</c:formatCode>
                <c:ptCount val="6"/>
                <c:pt idx="0">
                  <c:v>200</c:v>
                </c:pt>
                <c:pt idx="1">
                  <c:v>180</c:v>
                </c:pt>
                <c:pt idx="2">
                  <c:v>200</c:v>
                </c:pt>
                <c:pt idx="3">
                  <c:v>200</c:v>
                </c:pt>
                <c:pt idx="4">
                  <c:v>280</c:v>
                </c:pt>
                <c:pt idx="5">
                  <c:v>280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List1!$B$13</c:f>
              <c:strCache>
                <c:ptCount val="1"/>
                <c:pt idx="0">
                  <c:v>Údolní</c:v>
                </c:pt>
              </c:strCache>
            </c:strRef>
          </c:tx>
          <c:spPr>
            <a:ln w="25400">
              <a:solidFill>
                <a:srgbClr val="33CCCC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33CCCC"/>
              </a:solidFill>
              <a:ln>
                <a:solidFill>
                  <a:srgbClr val="33CCCC"/>
                </a:solidFill>
                <a:prstDash val="solid"/>
              </a:ln>
            </c:spPr>
          </c:marker>
          <c:xVal>
            <c:numRef>
              <c:f>List1!$D$2:$I$2</c:f>
              <c:numCache>
                <c:formatCode>General</c:formatCode>
                <c:ptCount val="6"/>
                <c:pt idx="0">
                  <c:v>2001</c:v>
                </c:pt>
                <c:pt idx="1">
                  <c:v>2006</c:v>
                </c:pt>
                <c:pt idx="2">
                  <c:v>2009</c:v>
                </c:pt>
                <c:pt idx="3">
                  <c:v>2010</c:v>
                </c:pt>
                <c:pt idx="4">
                  <c:v>2012</c:v>
                </c:pt>
                <c:pt idx="5">
                  <c:v>2014</c:v>
                </c:pt>
              </c:numCache>
            </c:numRef>
          </c:xVal>
          <c:yVal>
            <c:numRef>
              <c:f>List1!$D$13:$I$13</c:f>
              <c:numCache>
                <c:formatCode>General</c:formatCode>
                <c:ptCount val="6"/>
                <c:pt idx="0">
                  <c:v>200</c:v>
                </c:pt>
                <c:pt idx="1">
                  <c:v>140</c:v>
                </c:pt>
                <c:pt idx="2">
                  <c:v>160</c:v>
                </c:pt>
                <c:pt idx="3">
                  <c:v>160</c:v>
                </c:pt>
                <c:pt idx="4">
                  <c:v>200</c:v>
                </c:pt>
                <c:pt idx="5">
                  <c:v>300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List1!$B$14</c:f>
              <c:strCache>
                <c:ptCount val="1"/>
                <c:pt idx="0">
                  <c:v>Rašínova</c:v>
                </c:pt>
              </c:strCache>
            </c:strRef>
          </c:tx>
          <c:spPr>
            <a:ln w="25400">
              <a:solidFill>
                <a:srgbClr val="FF950E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950E"/>
              </a:solidFill>
              <a:ln>
                <a:solidFill>
                  <a:srgbClr val="FF950E"/>
                </a:solidFill>
                <a:prstDash val="solid"/>
              </a:ln>
            </c:spPr>
          </c:marker>
          <c:xVal>
            <c:numRef>
              <c:f>List1!$D$2:$I$2</c:f>
              <c:numCache>
                <c:formatCode>General</c:formatCode>
                <c:ptCount val="6"/>
                <c:pt idx="0">
                  <c:v>2001</c:v>
                </c:pt>
                <c:pt idx="1">
                  <c:v>2006</c:v>
                </c:pt>
                <c:pt idx="2">
                  <c:v>2009</c:v>
                </c:pt>
                <c:pt idx="3">
                  <c:v>2010</c:v>
                </c:pt>
                <c:pt idx="4">
                  <c:v>2012</c:v>
                </c:pt>
                <c:pt idx="5">
                  <c:v>2014</c:v>
                </c:pt>
              </c:numCache>
            </c:numRef>
          </c:xVal>
          <c:yVal>
            <c:numRef>
              <c:f>List1!$D$14:$I$14</c:f>
              <c:numCache>
                <c:formatCode>@</c:formatCode>
                <c:ptCount val="6"/>
                <c:pt idx="2" formatCode="General">
                  <c:v>250</c:v>
                </c:pt>
                <c:pt idx="3">
                  <c:v>0</c:v>
                </c:pt>
                <c:pt idx="4" formatCode="General">
                  <c:v>400</c:v>
                </c:pt>
                <c:pt idx="5" formatCode="General">
                  <c:v>450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List1!$B$15</c:f>
              <c:strCache>
                <c:ptCount val="1"/>
                <c:pt idx="0">
                  <c:v>Šilingrovo nám.</c:v>
                </c:pt>
              </c:strCache>
            </c:strRef>
          </c:tx>
          <c:spPr>
            <a:ln w="25400">
              <a:solidFill>
                <a:srgbClr val="9999FF"/>
              </a:solidFill>
              <a:prstDash val="solid"/>
            </a:ln>
          </c:spPr>
          <c:marker>
            <c:symbol val="x"/>
            <c:size val="6"/>
            <c:spPr>
              <a:noFill/>
              <a:ln>
                <a:solidFill>
                  <a:srgbClr val="9999FF"/>
                </a:solidFill>
                <a:prstDash val="solid"/>
              </a:ln>
            </c:spPr>
          </c:marker>
          <c:xVal>
            <c:numRef>
              <c:f>List1!$D$2:$I$2</c:f>
              <c:numCache>
                <c:formatCode>General</c:formatCode>
                <c:ptCount val="6"/>
                <c:pt idx="0">
                  <c:v>2001</c:v>
                </c:pt>
                <c:pt idx="1">
                  <c:v>2006</c:v>
                </c:pt>
                <c:pt idx="2">
                  <c:v>2009</c:v>
                </c:pt>
                <c:pt idx="3">
                  <c:v>2010</c:v>
                </c:pt>
                <c:pt idx="4">
                  <c:v>2012</c:v>
                </c:pt>
                <c:pt idx="5">
                  <c:v>2014</c:v>
                </c:pt>
              </c:numCache>
            </c:numRef>
          </c:xVal>
          <c:yVal>
            <c:numRef>
              <c:f>List1!$D$15:$I$15</c:f>
              <c:numCache>
                <c:formatCode>General</c:formatCode>
                <c:ptCount val="6"/>
                <c:pt idx="0">
                  <c:v>150</c:v>
                </c:pt>
                <c:pt idx="1">
                  <c:v>120</c:v>
                </c:pt>
                <c:pt idx="2">
                  <c:v>150</c:v>
                </c:pt>
                <c:pt idx="3">
                  <c:v>150</c:v>
                </c:pt>
                <c:pt idx="4">
                  <c:v>200</c:v>
                </c:pt>
                <c:pt idx="5">
                  <c:v>200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List1!$B$16</c:f>
              <c:strCache>
                <c:ptCount val="1"/>
                <c:pt idx="0">
                  <c:v>KČT 1 Svratecká (Bystrcká)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olid"/>
            </a:ln>
          </c:spPr>
          <c:marker>
            <c:symbol val="star"/>
            <c:size val="6"/>
            <c:spPr>
              <a:noFill/>
              <a:ln>
                <a:solidFill>
                  <a:srgbClr val="FF8080"/>
                </a:solidFill>
                <a:prstDash val="solid"/>
              </a:ln>
            </c:spPr>
          </c:marker>
          <c:xVal>
            <c:numRef>
              <c:f>List1!$D$2:$I$2</c:f>
              <c:numCache>
                <c:formatCode>General</c:formatCode>
                <c:ptCount val="6"/>
                <c:pt idx="0">
                  <c:v>2001</c:v>
                </c:pt>
                <c:pt idx="1">
                  <c:v>2006</c:v>
                </c:pt>
                <c:pt idx="2">
                  <c:v>2009</c:v>
                </c:pt>
                <c:pt idx="3">
                  <c:v>2010</c:v>
                </c:pt>
                <c:pt idx="4">
                  <c:v>2012</c:v>
                </c:pt>
                <c:pt idx="5">
                  <c:v>2014</c:v>
                </c:pt>
              </c:numCache>
            </c:numRef>
          </c:xVal>
          <c:yVal>
            <c:numRef>
              <c:f>List1!$D$16:$I$16</c:f>
              <c:numCache>
                <c:formatCode>General</c:formatCode>
                <c:ptCount val="6"/>
                <c:pt idx="0">
                  <c:v>450</c:v>
                </c:pt>
                <c:pt idx="1">
                  <c:v>1300</c:v>
                </c:pt>
                <c:pt idx="2">
                  <c:v>1300</c:v>
                </c:pt>
                <c:pt idx="3">
                  <c:v>1300</c:v>
                </c:pt>
                <c:pt idx="4">
                  <c:v>1850</c:v>
                </c:pt>
                <c:pt idx="5">
                  <c:v>2200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List1!$B$17</c:f>
              <c:strCache>
                <c:ptCount val="1"/>
                <c:pt idx="0">
                  <c:v>KČT 1 Svratecká (Anthropos)</c:v>
                </c:pt>
              </c:strCache>
            </c:strRef>
          </c:tx>
          <c:spPr>
            <a:ln w="25400">
              <a:solidFill>
                <a:srgbClr val="FFCC99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CC99"/>
              </a:solidFill>
              <a:ln>
                <a:solidFill>
                  <a:srgbClr val="FFCC99"/>
                </a:solidFill>
                <a:prstDash val="solid"/>
              </a:ln>
            </c:spPr>
          </c:marker>
          <c:xVal>
            <c:numRef>
              <c:f>List1!$D$2:$I$2</c:f>
              <c:numCache>
                <c:formatCode>General</c:formatCode>
                <c:ptCount val="6"/>
                <c:pt idx="0">
                  <c:v>2001</c:v>
                </c:pt>
                <c:pt idx="1">
                  <c:v>2006</c:v>
                </c:pt>
                <c:pt idx="2">
                  <c:v>2009</c:v>
                </c:pt>
                <c:pt idx="3">
                  <c:v>2010</c:v>
                </c:pt>
                <c:pt idx="4">
                  <c:v>2012</c:v>
                </c:pt>
                <c:pt idx="5">
                  <c:v>2014</c:v>
                </c:pt>
              </c:numCache>
            </c:numRef>
          </c:xVal>
          <c:yVal>
            <c:numRef>
              <c:f>List1!$D$17:$I$17</c:f>
              <c:numCache>
                <c:formatCode>General</c:formatCode>
                <c:ptCount val="6"/>
                <c:pt idx="0">
                  <c:v>500</c:v>
                </c:pt>
                <c:pt idx="1">
                  <c:v>700</c:v>
                </c:pt>
                <c:pt idx="2">
                  <c:v>1100</c:v>
                </c:pt>
                <c:pt idx="3">
                  <c:v>1500</c:v>
                </c:pt>
                <c:pt idx="4">
                  <c:v>1500</c:v>
                </c:pt>
                <c:pt idx="5">
                  <c:v>1800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List1!$B$18</c:f>
              <c:strCache>
                <c:ptCount val="1"/>
                <c:pt idx="0">
                  <c:v>KČT 1 Svratecká (Heršpická-Kšírova)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plus"/>
            <c:size val="6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List1!$D$2:$I$2</c:f>
              <c:numCache>
                <c:formatCode>General</c:formatCode>
                <c:ptCount val="6"/>
                <c:pt idx="0">
                  <c:v>2001</c:v>
                </c:pt>
                <c:pt idx="1">
                  <c:v>2006</c:v>
                </c:pt>
                <c:pt idx="2">
                  <c:v>2009</c:v>
                </c:pt>
                <c:pt idx="3">
                  <c:v>2010</c:v>
                </c:pt>
                <c:pt idx="4">
                  <c:v>2012</c:v>
                </c:pt>
                <c:pt idx="5">
                  <c:v>2014</c:v>
                </c:pt>
              </c:numCache>
            </c:numRef>
          </c:xVal>
          <c:yVal>
            <c:numRef>
              <c:f>List1!$D$18:$I$18</c:f>
              <c:numCache>
                <c:formatCode>General</c:formatCode>
                <c:ptCount val="6"/>
                <c:pt idx="0">
                  <c:v>420</c:v>
                </c:pt>
                <c:pt idx="1">
                  <c:v>1100</c:v>
                </c:pt>
                <c:pt idx="2">
                  <c:v>1050</c:v>
                </c:pt>
                <c:pt idx="3">
                  <c:v>1500</c:v>
                </c:pt>
                <c:pt idx="4">
                  <c:v>1600</c:v>
                </c:pt>
                <c:pt idx="5">
                  <c:v>2000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List1!$B$19</c:f>
              <c:strCache>
                <c:ptCount val="1"/>
                <c:pt idx="0">
                  <c:v>KČT 5 Svitavská (Charbulova)</c:v>
                </c:pt>
              </c:strCache>
            </c:strRef>
          </c:tx>
          <c:spPr>
            <a:ln w="25400">
              <a:solidFill>
                <a:srgbClr val="83CAFF"/>
              </a:solidFill>
              <a:prstDash val="solid"/>
            </a:ln>
          </c:spPr>
          <c:marker>
            <c:symbol val="dot"/>
            <c:size val="6"/>
            <c:spPr>
              <a:noFill/>
              <a:ln>
                <a:solidFill>
                  <a:srgbClr val="83CAFF"/>
                </a:solidFill>
                <a:prstDash val="solid"/>
              </a:ln>
            </c:spPr>
          </c:marker>
          <c:xVal>
            <c:numRef>
              <c:f>List1!$D$2:$I$2</c:f>
              <c:numCache>
                <c:formatCode>General</c:formatCode>
                <c:ptCount val="6"/>
                <c:pt idx="0">
                  <c:v>2001</c:v>
                </c:pt>
                <c:pt idx="1">
                  <c:v>2006</c:v>
                </c:pt>
                <c:pt idx="2">
                  <c:v>2009</c:v>
                </c:pt>
                <c:pt idx="3">
                  <c:v>2010</c:v>
                </c:pt>
                <c:pt idx="4">
                  <c:v>2012</c:v>
                </c:pt>
                <c:pt idx="5">
                  <c:v>2014</c:v>
                </c:pt>
              </c:numCache>
            </c:numRef>
          </c:xVal>
          <c:yVal>
            <c:numRef>
              <c:f>List1!$D$19:$I$19</c:f>
              <c:numCache>
                <c:formatCode>General</c:formatCode>
                <c:ptCount val="6"/>
                <c:pt idx="0">
                  <c:v>700</c:v>
                </c:pt>
                <c:pt idx="1">
                  <c:v>700</c:v>
                </c:pt>
                <c:pt idx="2">
                  <c:v>700</c:v>
                </c:pt>
                <c:pt idx="3">
                  <c:v>600</c:v>
                </c:pt>
                <c:pt idx="4">
                  <c:v>1000</c:v>
                </c:pt>
                <c:pt idx="5">
                  <c:v>1200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List1!$B$20</c:f>
              <c:strCache>
                <c:ptCount val="1"/>
                <c:pt idx="0">
                  <c:v>KČT 5 Svitavská (Vranovská)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olid"/>
            </a:ln>
          </c:spPr>
          <c:marker>
            <c:symbol val="dash"/>
            <c:size val="6"/>
            <c:spPr>
              <a:noFill/>
              <a:ln>
                <a:solidFill>
                  <a:srgbClr val="FF8080"/>
                </a:solidFill>
                <a:prstDash val="solid"/>
              </a:ln>
            </c:spPr>
          </c:marker>
          <c:xVal>
            <c:numRef>
              <c:f>List1!$D$2:$I$2</c:f>
              <c:numCache>
                <c:formatCode>General</c:formatCode>
                <c:ptCount val="6"/>
                <c:pt idx="0">
                  <c:v>2001</c:v>
                </c:pt>
                <c:pt idx="1">
                  <c:v>2006</c:v>
                </c:pt>
                <c:pt idx="2">
                  <c:v>2009</c:v>
                </c:pt>
                <c:pt idx="3">
                  <c:v>2010</c:v>
                </c:pt>
                <c:pt idx="4">
                  <c:v>2012</c:v>
                </c:pt>
                <c:pt idx="5">
                  <c:v>2014</c:v>
                </c:pt>
              </c:numCache>
            </c:numRef>
          </c:xVal>
          <c:yVal>
            <c:numRef>
              <c:f>List1!$D$20:$I$20</c:f>
              <c:numCache>
                <c:formatCode>General</c:formatCode>
                <c:ptCount val="6"/>
                <c:pt idx="0">
                  <c:v>300</c:v>
                </c:pt>
                <c:pt idx="1">
                  <c:v>400</c:v>
                </c:pt>
                <c:pt idx="2">
                  <c:v>400</c:v>
                </c:pt>
                <c:pt idx="3">
                  <c:v>600</c:v>
                </c:pt>
                <c:pt idx="4">
                  <c:v>1100</c:v>
                </c:pt>
                <c:pt idx="5">
                  <c:v>1000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List1!$B$21</c:f>
              <c:strCache>
                <c:ptCount val="1"/>
                <c:pt idx="0">
                  <c:v>KČT 5 Svitavská (Babická)</c:v>
                </c:pt>
              </c:strCache>
            </c:strRef>
          </c:tx>
          <c:spPr>
            <a:ln w="25400">
              <a:solidFill>
                <a:srgbClr val="CCCC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CCCCFF"/>
              </a:solidFill>
              <a:ln>
                <a:solidFill>
                  <a:srgbClr val="CCCCFF"/>
                </a:solidFill>
                <a:prstDash val="solid"/>
              </a:ln>
            </c:spPr>
          </c:marker>
          <c:xVal>
            <c:numRef>
              <c:f>List1!$D$2:$I$2</c:f>
              <c:numCache>
                <c:formatCode>General</c:formatCode>
                <c:ptCount val="6"/>
                <c:pt idx="0">
                  <c:v>2001</c:v>
                </c:pt>
                <c:pt idx="1">
                  <c:v>2006</c:v>
                </c:pt>
                <c:pt idx="2">
                  <c:v>2009</c:v>
                </c:pt>
                <c:pt idx="3">
                  <c:v>2010</c:v>
                </c:pt>
                <c:pt idx="4">
                  <c:v>2012</c:v>
                </c:pt>
                <c:pt idx="5">
                  <c:v>2014</c:v>
                </c:pt>
              </c:numCache>
            </c:numRef>
          </c:xVal>
          <c:yVal>
            <c:numRef>
              <c:f>List1!$D$21:$I$21</c:f>
              <c:numCache>
                <c:formatCode>General</c:formatCode>
                <c:ptCount val="6"/>
                <c:pt idx="0">
                  <c:v>600</c:v>
                </c:pt>
                <c:pt idx="1">
                  <c:v>600</c:v>
                </c:pt>
                <c:pt idx="2">
                  <c:v>600</c:v>
                </c:pt>
                <c:pt idx="3">
                  <c:v>900</c:v>
                </c:pt>
                <c:pt idx="4">
                  <c:v>1540</c:v>
                </c:pt>
                <c:pt idx="5">
                  <c:v>1540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List1!$B$22</c:f>
              <c:strCache>
                <c:ptCount val="1"/>
                <c:pt idx="0">
                  <c:v>CS Botanická (Tábor-Hrnčířská)</c:v>
                </c:pt>
              </c:strCache>
            </c:strRef>
          </c:tx>
          <c:spPr>
            <a:ln w="25400">
              <a:solidFill>
                <a:srgbClr val="FFCC99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CC99"/>
              </a:solidFill>
              <a:ln>
                <a:solidFill>
                  <a:srgbClr val="FFCC99"/>
                </a:solidFill>
                <a:prstDash val="solid"/>
              </a:ln>
            </c:spPr>
          </c:marker>
          <c:xVal>
            <c:numRef>
              <c:f>List1!$D$2:$I$2</c:f>
              <c:numCache>
                <c:formatCode>General</c:formatCode>
                <c:ptCount val="6"/>
                <c:pt idx="0">
                  <c:v>2001</c:v>
                </c:pt>
                <c:pt idx="1">
                  <c:v>2006</c:v>
                </c:pt>
                <c:pt idx="2">
                  <c:v>2009</c:v>
                </c:pt>
                <c:pt idx="3">
                  <c:v>2010</c:v>
                </c:pt>
                <c:pt idx="4">
                  <c:v>2012</c:v>
                </c:pt>
                <c:pt idx="5">
                  <c:v>2014</c:v>
                </c:pt>
              </c:numCache>
            </c:numRef>
          </c:xVal>
          <c:yVal>
            <c:numRef>
              <c:f>List1!$D$22:$I$22</c:f>
              <c:numCache>
                <c:formatCode>General</c:formatCode>
                <c:ptCount val="6"/>
                <c:pt idx="0">
                  <c:v>500</c:v>
                </c:pt>
                <c:pt idx="1">
                  <c:v>400</c:v>
                </c:pt>
                <c:pt idx="2">
                  <c:v>500</c:v>
                </c:pt>
                <c:pt idx="3">
                  <c:v>500</c:v>
                </c:pt>
                <c:pt idx="4">
                  <c:v>400</c:v>
                </c:pt>
                <c:pt idx="5">
                  <c:v>380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818496"/>
        <c:axId val="97828864"/>
      </c:scatterChart>
      <c:valAx>
        <c:axId val="9781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7828864"/>
        <c:crossesAt val="0"/>
        <c:crossBetween val="midCat"/>
      </c:valAx>
      <c:valAx>
        <c:axId val="97828864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cyklisté/24hod</a:t>
                </a:r>
              </a:p>
            </c:rich>
          </c:tx>
          <c:layout>
            <c:manualLayout>
              <c:xMode val="edge"/>
              <c:yMode val="edge"/>
              <c:x val="1.9015659955257277E-2"/>
              <c:y val="0.467743098377763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7818496"/>
        <c:crossesAt val="0"/>
        <c:crossBetween val="midCat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727151555719985"/>
          <c:y val="1.2545299307466088E-2"/>
          <c:w val="0.22184960101463819"/>
          <c:h val="0.9738759763463307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22" r="0.75000000000000022" t="1" header="0.51180555555555562" footer="0.51180555555555562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Variace let průzkumu pro neděle</a:t>
            </a:r>
          </a:p>
        </c:rich>
      </c:tx>
      <c:layout>
        <c:manualLayout>
          <c:xMode val="edge"/>
          <c:yMode val="edge"/>
          <c:x val="8.9353272877726694E-2"/>
          <c:y val="4.68227424749163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756229685807182E-2"/>
          <c:y val="2.3411371237458189E-2"/>
          <c:w val="0.68039003250270891"/>
          <c:h val="0.89966555183946462"/>
        </c:manualLayout>
      </c:layout>
      <c:scatterChart>
        <c:scatterStyle val="lineMarker"/>
        <c:varyColors val="0"/>
        <c:ser>
          <c:idx val="0"/>
          <c:order val="0"/>
          <c:tx>
            <c:strRef>
              <c:f>List1!$B$3</c:f>
              <c:strCache>
                <c:ptCount val="1"/>
                <c:pt idx="0">
                  <c:v>Veveří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dot"/>
            <c:size val="6"/>
            <c:spPr>
              <a:noFill/>
              <a:ln>
                <a:solidFill>
                  <a:srgbClr val="993366"/>
                </a:solidFill>
                <a:prstDash val="solid"/>
              </a:ln>
            </c:spPr>
          </c:marker>
          <c:xVal>
            <c:numRef>
              <c:f>List1!$L$2:$R$2</c:f>
              <c:numCache>
                <c:formatCode>General</c:formatCode>
                <c:ptCount val="7"/>
                <c:pt idx="0">
                  <c:v>2001</c:v>
                </c:pt>
                <c:pt idx="1">
                  <c:v>2006</c:v>
                </c:pt>
                <c:pt idx="2">
                  <c:v>2009</c:v>
                </c:pt>
                <c:pt idx="3">
                  <c:v>2010</c:v>
                </c:pt>
                <c:pt idx="4">
                  <c:v>2012</c:v>
                </c:pt>
                <c:pt idx="5">
                  <c:v>2014</c:v>
                </c:pt>
                <c:pt idx="6">
                  <c:v>2013</c:v>
                </c:pt>
              </c:numCache>
            </c:numRef>
          </c:xVal>
          <c:yVal>
            <c:numRef>
              <c:f>List1!$L$3:$R$3</c:f>
              <c:numCache>
                <c:formatCode>General</c:formatCode>
                <c:ptCount val="7"/>
                <c:pt idx="0">
                  <c:v>100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  <c:pt idx="5">
                  <c:v>140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List1!$B$4</c:f>
              <c:strCache>
                <c:ptCount val="1"/>
                <c:pt idx="0">
                  <c:v>Kounicova</c:v>
                </c:pt>
              </c:strCache>
            </c:strRef>
          </c:tx>
          <c:spPr>
            <a:ln w="25400">
              <a:solidFill>
                <a:srgbClr val="579D1C"/>
              </a:solidFill>
              <a:prstDash val="solid"/>
            </a:ln>
          </c:spPr>
          <c:marker>
            <c:symbol val="dash"/>
            <c:size val="6"/>
            <c:spPr>
              <a:noFill/>
              <a:ln>
                <a:solidFill>
                  <a:srgbClr val="579D1C"/>
                </a:solidFill>
                <a:prstDash val="solid"/>
              </a:ln>
            </c:spPr>
          </c:marker>
          <c:xVal>
            <c:numRef>
              <c:f>List1!$L$2:$R$2</c:f>
              <c:numCache>
                <c:formatCode>General</c:formatCode>
                <c:ptCount val="7"/>
                <c:pt idx="0">
                  <c:v>2001</c:v>
                </c:pt>
                <c:pt idx="1">
                  <c:v>2006</c:v>
                </c:pt>
                <c:pt idx="2">
                  <c:v>2009</c:v>
                </c:pt>
                <c:pt idx="3">
                  <c:v>2010</c:v>
                </c:pt>
                <c:pt idx="4">
                  <c:v>2012</c:v>
                </c:pt>
                <c:pt idx="5">
                  <c:v>2014</c:v>
                </c:pt>
                <c:pt idx="6">
                  <c:v>2013</c:v>
                </c:pt>
              </c:numCache>
            </c:numRef>
          </c:xVal>
          <c:yVal>
            <c:numRef>
              <c:f>List1!$L$4:$R$4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280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List1!$B$5</c:f>
              <c:strCache>
                <c:ptCount val="1"/>
                <c:pt idx="0">
                  <c:v>Lidická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List1!$L$2:$R$2</c:f>
              <c:numCache>
                <c:formatCode>General</c:formatCode>
                <c:ptCount val="7"/>
                <c:pt idx="0">
                  <c:v>2001</c:v>
                </c:pt>
                <c:pt idx="1">
                  <c:v>2006</c:v>
                </c:pt>
                <c:pt idx="2">
                  <c:v>2009</c:v>
                </c:pt>
                <c:pt idx="3">
                  <c:v>2010</c:v>
                </c:pt>
                <c:pt idx="4">
                  <c:v>2012</c:v>
                </c:pt>
                <c:pt idx="5">
                  <c:v>2014</c:v>
                </c:pt>
                <c:pt idx="6">
                  <c:v>2013</c:v>
                </c:pt>
              </c:numCache>
            </c:numRef>
          </c:xVal>
          <c:yVal>
            <c:numRef>
              <c:f>List1!$L$5:$R$5</c:f>
              <c:numCache>
                <c:formatCode>General</c:formatCode>
                <c:ptCount val="7"/>
                <c:pt idx="0">
                  <c:v>150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350</c:v>
                </c:pt>
                <c:pt idx="5">
                  <c:v>400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List1!$B$6</c:f>
              <c:strCache>
                <c:ptCount val="1"/>
                <c:pt idx="0">
                  <c:v>Milady Horákové</c:v>
                </c:pt>
              </c:strCache>
            </c:strRef>
          </c:tx>
          <c:spPr>
            <a:ln w="25400">
              <a:solidFill>
                <a:srgbClr val="33CCCC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33CCCC"/>
              </a:solidFill>
              <a:ln>
                <a:solidFill>
                  <a:srgbClr val="33CCCC"/>
                </a:solidFill>
                <a:prstDash val="solid"/>
              </a:ln>
            </c:spPr>
          </c:marker>
          <c:xVal>
            <c:numRef>
              <c:f>List1!$L$2:$R$2</c:f>
              <c:numCache>
                <c:formatCode>General</c:formatCode>
                <c:ptCount val="7"/>
                <c:pt idx="0">
                  <c:v>2001</c:v>
                </c:pt>
                <c:pt idx="1">
                  <c:v>2006</c:v>
                </c:pt>
                <c:pt idx="2">
                  <c:v>2009</c:v>
                </c:pt>
                <c:pt idx="3">
                  <c:v>2010</c:v>
                </c:pt>
                <c:pt idx="4">
                  <c:v>2012</c:v>
                </c:pt>
                <c:pt idx="5">
                  <c:v>2014</c:v>
                </c:pt>
                <c:pt idx="6">
                  <c:v>2013</c:v>
                </c:pt>
              </c:numCache>
            </c:numRef>
          </c:xVal>
          <c:yVal>
            <c:numRef>
              <c:f>List1!$L$6:$R$6</c:f>
              <c:numCache>
                <c:formatCode>General</c:formatCode>
                <c:ptCount val="7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150</c:v>
                </c:pt>
                <c:pt idx="5">
                  <c:v>170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List1!$B$7</c:f>
              <c:strCache>
                <c:ptCount val="1"/>
                <c:pt idx="0">
                  <c:v>Bratislavská</c:v>
                </c:pt>
              </c:strCache>
            </c:strRef>
          </c:tx>
          <c:spPr>
            <a:ln w="25400">
              <a:solidFill>
                <a:srgbClr val="FF950E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950E"/>
              </a:solidFill>
              <a:ln>
                <a:solidFill>
                  <a:srgbClr val="FF950E"/>
                </a:solidFill>
                <a:prstDash val="solid"/>
              </a:ln>
            </c:spPr>
          </c:marker>
          <c:xVal>
            <c:numRef>
              <c:f>List1!$L$2:$R$2</c:f>
              <c:numCache>
                <c:formatCode>General</c:formatCode>
                <c:ptCount val="7"/>
                <c:pt idx="0">
                  <c:v>2001</c:v>
                </c:pt>
                <c:pt idx="1">
                  <c:v>2006</c:v>
                </c:pt>
                <c:pt idx="2">
                  <c:v>2009</c:v>
                </c:pt>
                <c:pt idx="3">
                  <c:v>2010</c:v>
                </c:pt>
                <c:pt idx="4">
                  <c:v>2012</c:v>
                </c:pt>
                <c:pt idx="5">
                  <c:v>2014</c:v>
                </c:pt>
                <c:pt idx="6">
                  <c:v>2013</c:v>
                </c:pt>
              </c:numCache>
            </c:numRef>
          </c:xVal>
          <c:yVal>
            <c:numRef>
              <c:f>List1!$L$7:$R$7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List1!$B$8</c:f>
              <c:strCache>
                <c:ptCount val="1"/>
                <c:pt idx="0">
                  <c:v>Cejl</c:v>
                </c:pt>
              </c:strCache>
            </c:strRef>
          </c:tx>
          <c:spPr>
            <a:ln w="25400">
              <a:solidFill>
                <a:srgbClr val="9999FF"/>
              </a:solidFill>
              <a:prstDash val="solid"/>
            </a:ln>
          </c:spPr>
          <c:marker>
            <c:symbol val="x"/>
            <c:size val="6"/>
            <c:spPr>
              <a:noFill/>
              <a:ln>
                <a:solidFill>
                  <a:srgbClr val="9999FF"/>
                </a:solidFill>
                <a:prstDash val="solid"/>
              </a:ln>
            </c:spPr>
          </c:marker>
          <c:xVal>
            <c:numRef>
              <c:f>List1!$L$2:$R$2</c:f>
              <c:numCache>
                <c:formatCode>General</c:formatCode>
                <c:ptCount val="7"/>
                <c:pt idx="0">
                  <c:v>2001</c:v>
                </c:pt>
                <c:pt idx="1">
                  <c:v>2006</c:v>
                </c:pt>
                <c:pt idx="2">
                  <c:v>2009</c:v>
                </c:pt>
                <c:pt idx="3">
                  <c:v>2010</c:v>
                </c:pt>
                <c:pt idx="4">
                  <c:v>2012</c:v>
                </c:pt>
                <c:pt idx="5">
                  <c:v>2014</c:v>
                </c:pt>
                <c:pt idx="6">
                  <c:v>2013</c:v>
                </c:pt>
              </c:numCache>
            </c:numRef>
          </c:xVal>
          <c:yVal>
            <c:numRef>
              <c:f>List1!$L$8:$R$8</c:f>
              <c:numCache>
                <c:formatCode>General</c:formatCode>
                <c:ptCount val="7"/>
                <c:pt idx="0">
                  <c:v>250</c:v>
                </c:pt>
                <c:pt idx="1">
                  <c:v>250</c:v>
                </c:pt>
                <c:pt idx="2">
                  <c:v>250</c:v>
                </c:pt>
                <c:pt idx="3">
                  <c:v>250</c:v>
                </c:pt>
                <c:pt idx="4">
                  <c:v>300</c:v>
                </c:pt>
                <c:pt idx="5">
                  <c:v>260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List1!$B$9</c:f>
              <c:strCache>
                <c:ptCount val="1"/>
                <c:pt idx="0">
                  <c:v>Křenová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List1!$L$2:$R$2</c:f>
              <c:numCache>
                <c:formatCode>General</c:formatCode>
                <c:ptCount val="7"/>
                <c:pt idx="0">
                  <c:v>2001</c:v>
                </c:pt>
                <c:pt idx="1">
                  <c:v>2006</c:v>
                </c:pt>
                <c:pt idx="2">
                  <c:v>2009</c:v>
                </c:pt>
                <c:pt idx="3">
                  <c:v>2010</c:v>
                </c:pt>
                <c:pt idx="4">
                  <c:v>2012</c:v>
                </c:pt>
                <c:pt idx="5">
                  <c:v>2014</c:v>
                </c:pt>
                <c:pt idx="6">
                  <c:v>2013</c:v>
                </c:pt>
              </c:numCache>
            </c:numRef>
          </c:xVal>
          <c:yVal>
            <c:numRef>
              <c:f>List1!$L$9:$R$9</c:f>
              <c:numCache>
                <c:formatCode>General</c:formatCode>
                <c:ptCount val="7"/>
                <c:pt idx="0">
                  <c:v>100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250</c:v>
                </c:pt>
                <c:pt idx="5">
                  <c:v>350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List1!$B$10</c:f>
              <c:strCache>
                <c:ptCount val="1"/>
                <c:pt idx="0">
                  <c:v>Dornych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xVal>
            <c:numRef>
              <c:f>List1!$L$2:$R$2</c:f>
              <c:numCache>
                <c:formatCode>General</c:formatCode>
                <c:ptCount val="7"/>
                <c:pt idx="0">
                  <c:v>2001</c:v>
                </c:pt>
                <c:pt idx="1">
                  <c:v>2006</c:v>
                </c:pt>
                <c:pt idx="2">
                  <c:v>2009</c:v>
                </c:pt>
                <c:pt idx="3">
                  <c:v>2010</c:v>
                </c:pt>
                <c:pt idx="4">
                  <c:v>2012</c:v>
                </c:pt>
                <c:pt idx="5">
                  <c:v>2014</c:v>
                </c:pt>
                <c:pt idx="6">
                  <c:v>2013</c:v>
                </c:pt>
              </c:numCache>
            </c:numRef>
          </c:xVal>
          <c:yVal>
            <c:numRef>
              <c:f>List1!$L$10:$R$10</c:f>
              <c:numCache>
                <c:formatCode>General</c:formatCode>
                <c:ptCount val="7"/>
                <c:pt idx="0">
                  <c:v>70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100</c:v>
                </c:pt>
                <c:pt idx="5">
                  <c:v>100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List1!$B$11</c:f>
              <c:strCache>
                <c:ptCount val="1"/>
                <c:pt idx="0">
                  <c:v>Nové Sady</c:v>
                </c:pt>
              </c:strCache>
            </c:strRef>
          </c:tx>
          <c:spPr>
            <a:ln w="25400">
              <a:solidFill>
                <a:srgbClr val="579D1C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579D1C"/>
              </a:solidFill>
              <a:ln>
                <a:solidFill>
                  <a:srgbClr val="579D1C"/>
                </a:solidFill>
                <a:prstDash val="solid"/>
              </a:ln>
            </c:spPr>
          </c:marker>
          <c:xVal>
            <c:numRef>
              <c:f>List1!$L$2:$R$2</c:f>
              <c:numCache>
                <c:formatCode>General</c:formatCode>
                <c:ptCount val="7"/>
                <c:pt idx="0">
                  <c:v>2001</c:v>
                </c:pt>
                <c:pt idx="1">
                  <c:v>2006</c:v>
                </c:pt>
                <c:pt idx="2">
                  <c:v>2009</c:v>
                </c:pt>
                <c:pt idx="3">
                  <c:v>2010</c:v>
                </c:pt>
                <c:pt idx="4">
                  <c:v>2012</c:v>
                </c:pt>
                <c:pt idx="5">
                  <c:v>2014</c:v>
                </c:pt>
                <c:pt idx="6">
                  <c:v>2013</c:v>
                </c:pt>
              </c:numCache>
            </c:numRef>
          </c:xVal>
          <c:yVal>
            <c:numRef>
              <c:f>List1!$L$11:$R$11</c:f>
              <c:numCache>
                <c:formatCode>General</c:formatCode>
                <c:ptCount val="7"/>
                <c:pt idx="0">
                  <c:v>450</c:v>
                </c:pt>
                <c:pt idx="1">
                  <c:v>500</c:v>
                </c:pt>
                <c:pt idx="2">
                  <c:v>500</c:v>
                </c:pt>
                <c:pt idx="3">
                  <c:v>550</c:v>
                </c:pt>
                <c:pt idx="4">
                  <c:v>600</c:v>
                </c:pt>
                <c:pt idx="5">
                  <c:v>700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List1!$B$12</c:f>
              <c:strCache>
                <c:ptCount val="1"/>
                <c:pt idx="0">
                  <c:v>Pekařská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x"/>
            <c:size val="6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List1!$L$2:$R$2</c:f>
              <c:numCache>
                <c:formatCode>General</c:formatCode>
                <c:ptCount val="7"/>
                <c:pt idx="0">
                  <c:v>2001</c:v>
                </c:pt>
                <c:pt idx="1">
                  <c:v>2006</c:v>
                </c:pt>
                <c:pt idx="2">
                  <c:v>2009</c:v>
                </c:pt>
                <c:pt idx="3">
                  <c:v>2010</c:v>
                </c:pt>
                <c:pt idx="4">
                  <c:v>2012</c:v>
                </c:pt>
                <c:pt idx="5">
                  <c:v>2014</c:v>
                </c:pt>
                <c:pt idx="6">
                  <c:v>2013</c:v>
                </c:pt>
              </c:numCache>
            </c:numRef>
          </c:xVal>
          <c:yVal>
            <c:numRef>
              <c:f>List1!$L$12:$R$12</c:f>
              <c:numCache>
                <c:formatCode>General</c:formatCode>
                <c:ptCount val="7"/>
                <c:pt idx="0">
                  <c:v>200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200</c:v>
                </c:pt>
                <c:pt idx="5">
                  <c:v>200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List1!$B$13</c:f>
              <c:strCache>
                <c:ptCount val="1"/>
                <c:pt idx="0">
                  <c:v>Údolní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star"/>
            <c:size val="6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List1!$L$2:$R$2</c:f>
              <c:numCache>
                <c:formatCode>General</c:formatCode>
                <c:ptCount val="7"/>
                <c:pt idx="0">
                  <c:v>2001</c:v>
                </c:pt>
                <c:pt idx="1">
                  <c:v>2006</c:v>
                </c:pt>
                <c:pt idx="2">
                  <c:v>2009</c:v>
                </c:pt>
                <c:pt idx="3">
                  <c:v>2010</c:v>
                </c:pt>
                <c:pt idx="4">
                  <c:v>2012</c:v>
                </c:pt>
                <c:pt idx="5">
                  <c:v>2014</c:v>
                </c:pt>
                <c:pt idx="6">
                  <c:v>2013</c:v>
                </c:pt>
              </c:numCache>
            </c:numRef>
          </c:xVal>
          <c:yVal>
            <c:numRef>
              <c:f>List1!$L$13:$R$13</c:f>
              <c:numCache>
                <c:formatCode>General</c:formatCode>
                <c:ptCount val="7"/>
                <c:pt idx="0">
                  <c:v>150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150</c:v>
                </c:pt>
                <c:pt idx="5">
                  <c:v>200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List1!$B$14</c:f>
              <c:strCache>
                <c:ptCount val="1"/>
                <c:pt idx="0">
                  <c:v>Rašínova</c:v>
                </c:pt>
              </c:strCache>
            </c:strRef>
          </c:tx>
          <c:spPr>
            <a:ln w="25400">
              <a:solidFill>
                <a:srgbClr val="FF950E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950E"/>
              </a:solidFill>
              <a:ln>
                <a:solidFill>
                  <a:srgbClr val="FF950E"/>
                </a:solidFill>
                <a:prstDash val="solid"/>
              </a:ln>
            </c:spPr>
          </c:marker>
          <c:xVal>
            <c:numRef>
              <c:f>List1!$L$2:$R$2</c:f>
              <c:numCache>
                <c:formatCode>General</c:formatCode>
                <c:ptCount val="7"/>
                <c:pt idx="0">
                  <c:v>2001</c:v>
                </c:pt>
                <c:pt idx="1">
                  <c:v>2006</c:v>
                </c:pt>
                <c:pt idx="2">
                  <c:v>2009</c:v>
                </c:pt>
                <c:pt idx="3">
                  <c:v>2010</c:v>
                </c:pt>
                <c:pt idx="4">
                  <c:v>2012</c:v>
                </c:pt>
                <c:pt idx="5">
                  <c:v>2014</c:v>
                </c:pt>
                <c:pt idx="6">
                  <c:v>2013</c:v>
                </c:pt>
              </c:numCache>
            </c:numRef>
          </c:xVal>
          <c:yVal>
            <c:numRef>
              <c:f>List1!$L$14:$R$14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List1!$B$15</c:f>
              <c:strCache>
                <c:ptCount val="1"/>
                <c:pt idx="0">
                  <c:v>Šilingrovo nám.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plus"/>
            <c:size val="6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List1!$L$2:$R$2</c:f>
              <c:numCache>
                <c:formatCode>General</c:formatCode>
                <c:ptCount val="7"/>
                <c:pt idx="0">
                  <c:v>2001</c:v>
                </c:pt>
                <c:pt idx="1">
                  <c:v>2006</c:v>
                </c:pt>
                <c:pt idx="2">
                  <c:v>2009</c:v>
                </c:pt>
                <c:pt idx="3">
                  <c:v>2010</c:v>
                </c:pt>
                <c:pt idx="4">
                  <c:v>2012</c:v>
                </c:pt>
                <c:pt idx="5">
                  <c:v>2014</c:v>
                </c:pt>
                <c:pt idx="6">
                  <c:v>2013</c:v>
                </c:pt>
              </c:numCache>
            </c:numRef>
          </c:xVal>
          <c:yVal>
            <c:numRef>
              <c:f>List1!$L$15:$R$15</c:f>
              <c:numCache>
                <c:formatCode>General</c:formatCode>
                <c:ptCount val="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130</c:v>
                </c:pt>
                <c:pt idx="5">
                  <c:v>130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List1!$B$16</c:f>
              <c:strCache>
                <c:ptCount val="1"/>
                <c:pt idx="0">
                  <c:v>KČT 1 Svratecká (Bystrcká)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olid"/>
            </a:ln>
          </c:spPr>
          <c:marker>
            <c:symbol val="star"/>
            <c:size val="6"/>
            <c:spPr>
              <a:noFill/>
              <a:ln>
                <a:solidFill>
                  <a:srgbClr val="FF8080"/>
                </a:solidFill>
                <a:prstDash val="solid"/>
              </a:ln>
            </c:spPr>
          </c:marker>
          <c:xVal>
            <c:numRef>
              <c:f>List1!$L$2:$R$2</c:f>
              <c:numCache>
                <c:formatCode>General</c:formatCode>
                <c:ptCount val="7"/>
                <c:pt idx="0">
                  <c:v>2001</c:v>
                </c:pt>
                <c:pt idx="1">
                  <c:v>2006</c:v>
                </c:pt>
                <c:pt idx="2">
                  <c:v>2009</c:v>
                </c:pt>
                <c:pt idx="3">
                  <c:v>2010</c:v>
                </c:pt>
                <c:pt idx="4">
                  <c:v>2012</c:v>
                </c:pt>
                <c:pt idx="5">
                  <c:v>2014</c:v>
                </c:pt>
                <c:pt idx="6">
                  <c:v>2013</c:v>
                </c:pt>
              </c:numCache>
            </c:numRef>
          </c:xVal>
          <c:yVal>
            <c:numRef>
              <c:f>List1!$L$16:$R$16</c:f>
              <c:numCache>
                <c:formatCode>General</c:formatCode>
                <c:ptCount val="7"/>
                <c:pt idx="0">
                  <c:v>350</c:v>
                </c:pt>
                <c:pt idx="1">
                  <c:v>2800</c:v>
                </c:pt>
                <c:pt idx="2">
                  <c:v>3000</c:v>
                </c:pt>
                <c:pt idx="3">
                  <c:v>3200</c:v>
                </c:pt>
                <c:pt idx="4">
                  <c:v>3100</c:v>
                </c:pt>
                <c:pt idx="5">
                  <c:v>3300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List1!$B$17</c:f>
              <c:strCache>
                <c:ptCount val="1"/>
                <c:pt idx="0">
                  <c:v>KČT 1 Svratecká (Anthropos)</c:v>
                </c:pt>
              </c:strCache>
            </c:strRef>
          </c:tx>
          <c:spPr>
            <a:ln w="25400">
              <a:solidFill>
                <a:srgbClr val="FFCC99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CC99"/>
              </a:solidFill>
              <a:ln>
                <a:solidFill>
                  <a:srgbClr val="FFCC99"/>
                </a:solidFill>
                <a:prstDash val="solid"/>
              </a:ln>
            </c:spPr>
          </c:marker>
          <c:xVal>
            <c:numRef>
              <c:f>List1!$L$2:$R$2</c:f>
              <c:numCache>
                <c:formatCode>General</c:formatCode>
                <c:ptCount val="7"/>
                <c:pt idx="0">
                  <c:v>2001</c:v>
                </c:pt>
                <c:pt idx="1">
                  <c:v>2006</c:v>
                </c:pt>
                <c:pt idx="2">
                  <c:v>2009</c:v>
                </c:pt>
                <c:pt idx="3">
                  <c:v>2010</c:v>
                </c:pt>
                <c:pt idx="4">
                  <c:v>2012</c:v>
                </c:pt>
                <c:pt idx="5">
                  <c:v>2014</c:v>
                </c:pt>
                <c:pt idx="6">
                  <c:v>2013</c:v>
                </c:pt>
              </c:numCache>
            </c:numRef>
          </c:xVal>
          <c:yVal>
            <c:numRef>
              <c:f>List1!$L$17:$R$17</c:f>
              <c:numCache>
                <c:formatCode>General</c:formatCode>
                <c:ptCount val="7"/>
                <c:pt idx="0">
                  <c:v>800</c:v>
                </c:pt>
                <c:pt idx="1">
                  <c:v>1100</c:v>
                </c:pt>
                <c:pt idx="2">
                  <c:v>1400</c:v>
                </c:pt>
                <c:pt idx="3">
                  <c:v>2000</c:v>
                </c:pt>
                <c:pt idx="4">
                  <c:v>2400</c:v>
                </c:pt>
                <c:pt idx="5">
                  <c:v>2600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List1!$B$18</c:f>
              <c:strCache>
                <c:ptCount val="1"/>
                <c:pt idx="0">
                  <c:v>KČT 1 Svratecká (Heršpická-Kšírova)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plus"/>
            <c:size val="6"/>
            <c:spPr>
              <a:noFill/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List1!$L$2:$R$2</c:f>
              <c:numCache>
                <c:formatCode>General</c:formatCode>
                <c:ptCount val="7"/>
                <c:pt idx="0">
                  <c:v>2001</c:v>
                </c:pt>
                <c:pt idx="1">
                  <c:v>2006</c:v>
                </c:pt>
                <c:pt idx="2">
                  <c:v>2009</c:v>
                </c:pt>
                <c:pt idx="3">
                  <c:v>2010</c:v>
                </c:pt>
                <c:pt idx="4">
                  <c:v>2012</c:v>
                </c:pt>
                <c:pt idx="5">
                  <c:v>2014</c:v>
                </c:pt>
                <c:pt idx="6">
                  <c:v>2013</c:v>
                </c:pt>
              </c:numCache>
            </c:numRef>
          </c:xVal>
          <c:yVal>
            <c:numRef>
              <c:f>List1!$L$18:$R$18</c:f>
              <c:numCache>
                <c:formatCode>General</c:formatCode>
                <c:ptCount val="7"/>
                <c:pt idx="0">
                  <c:v>750</c:v>
                </c:pt>
                <c:pt idx="1">
                  <c:v>1400</c:v>
                </c:pt>
                <c:pt idx="2">
                  <c:v>1400</c:v>
                </c:pt>
                <c:pt idx="3">
                  <c:v>2200</c:v>
                </c:pt>
                <c:pt idx="4">
                  <c:v>2500</c:v>
                </c:pt>
                <c:pt idx="5">
                  <c:v>2900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List1!$B$19</c:f>
              <c:strCache>
                <c:ptCount val="1"/>
                <c:pt idx="0">
                  <c:v>KČT 5 Svitavská (Charbulova)</c:v>
                </c:pt>
              </c:strCache>
            </c:strRef>
          </c:tx>
          <c:spPr>
            <a:ln w="25400">
              <a:solidFill>
                <a:srgbClr val="83CAFF"/>
              </a:solidFill>
              <a:prstDash val="solid"/>
            </a:ln>
          </c:spPr>
          <c:marker>
            <c:symbol val="dot"/>
            <c:size val="6"/>
            <c:spPr>
              <a:noFill/>
              <a:ln>
                <a:solidFill>
                  <a:srgbClr val="83CAFF"/>
                </a:solidFill>
                <a:prstDash val="solid"/>
              </a:ln>
            </c:spPr>
          </c:marker>
          <c:xVal>
            <c:numRef>
              <c:f>List1!$L$2:$R$2</c:f>
              <c:numCache>
                <c:formatCode>General</c:formatCode>
                <c:ptCount val="7"/>
                <c:pt idx="0">
                  <c:v>2001</c:v>
                </c:pt>
                <c:pt idx="1">
                  <c:v>2006</c:v>
                </c:pt>
                <c:pt idx="2">
                  <c:v>2009</c:v>
                </c:pt>
                <c:pt idx="3">
                  <c:v>2010</c:v>
                </c:pt>
                <c:pt idx="4">
                  <c:v>2012</c:v>
                </c:pt>
                <c:pt idx="5">
                  <c:v>2014</c:v>
                </c:pt>
                <c:pt idx="6">
                  <c:v>2013</c:v>
                </c:pt>
              </c:numCache>
            </c:numRef>
          </c:xVal>
          <c:yVal>
            <c:numRef>
              <c:f>List1!$L$19:$R$19</c:f>
              <c:numCache>
                <c:formatCode>General</c:formatCode>
                <c:ptCount val="7"/>
                <c:pt idx="0">
                  <c:v>800</c:v>
                </c:pt>
                <c:pt idx="1">
                  <c:v>800</c:v>
                </c:pt>
                <c:pt idx="2">
                  <c:v>800</c:v>
                </c:pt>
                <c:pt idx="3">
                  <c:v>1100</c:v>
                </c:pt>
                <c:pt idx="4">
                  <c:v>1400</c:v>
                </c:pt>
                <c:pt idx="5">
                  <c:v>1500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List1!$B$20</c:f>
              <c:strCache>
                <c:ptCount val="1"/>
                <c:pt idx="0">
                  <c:v>KČT 5 Svitavská (Vranovská)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olid"/>
            </a:ln>
          </c:spPr>
          <c:marker>
            <c:symbol val="dash"/>
            <c:size val="6"/>
            <c:spPr>
              <a:noFill/>
              <a:ln>
                <a:solidFill>
                  <a:srgbClr val="FF8080"/>
                </a:solidFill>
                <a:prstDash val="solid"/>
              </a:ln>
            </c:spPr>
          </c:marker>
          <c:xVal>
            <c:numRef>
              <c:f>List1!$L$2:$Q$2</c:f>
              <c:numCache>
                <c:formatCode>General</c:formatCode>
                <c:ptCount val="6"/>
                <c:pt idx="0">
                  <c:v>2001</c:v>
                </c:pt>
                <c:pt idx="1">
                  <c:v>2006</c:v>
                </c:pt>
                <c:pt idx="2">
                  <c:v>2009</c:v>
                </c:pt>
                <c:pt idx="3">
                  <c:v>2010</c:v>
                </c:pt>
                <c:pt idx="4">
                  <c:v>2012</c:v>
                </c:pt>
                <c:pt idx="5">
                  <c:v>2014</c:v>
                </c:pt>
              </c:numCache>
            </c:numRef>
          </c:xVal>
          <c:yVal>
            <c:numRef>
              <c:f>List1!$L$20:$Q$20</c:f>
              <c:numCache>
                <c:formatCode>General</c:formatCode>
                <c:ptCount val="6"/>
                <c:pt idx="0">
                  <c:v>900</c:v>
                </c:pt>
                <c:pt idx="1">
                  <c:v>600</c:v>
                </c:pt>
                <c:pt idx="2">
                  <c:v>600</c:v>
                </c:pt>
                <c:pt idx="3">
                  <c:v>1300</c:v>
                </c:pt>
                <c:pt idx="4">
                  <c:v>1450</c:v>
                </c:pt>
                <c:pt idx="5">
                  <c:v>1350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List1!$B$21</c:f>
              <c:strCache>
                <c:ptCount val="1"/>
                <c:pt idx="0">
                  <c:v>KČT 5 Svitavská (Babická)</c:v>
                </c:pt>
              </c:strCache>
            </c:strRef>
          </c:tx>
          <c:spPr>
            <a:ln w="25400">
              <a:solidFill>
                <a:srgbClr val="CCCC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CCCCFF"/>
              </a:solidFill>
              <a:ln>
                <a:solidFill>
                  <a:srgbClr val="CCCCFF"/>
                </a:solidFill>
                <a:prstDash val="solid"/>
              </a:ln>
            </c:spPr>
          </c:marker>
          <c:xVal>
            <c:numRef>
              <c:f>List1!$L$2:$R$2</c:f>
              <c:numCache>
                <c:formatCode>General</c:formatCode>
                <c:ptCount val="7"/>
                <c:pt idx="0">
                  <c:v>2001</c:v>
                </c:pt>
                <c:pt idx="1">
                  <c:v>2006</c:v>
                </c:pt>
                <c:pt idx="2">
                  <c:v>2009</c:v>
                </c:pt>
                <c:pt idx="3">
                  <c:v>2010</c:v>
                </c:pt>
                <c:pt idx="4">
                  <c:v>2012</c:v>
                </c:pt>
                <c:pt idx="5">
                  <c:v>2014</c:v>
                </c:pt>
                <c:pt idx="6">
                  <c:v>2013</c:v>
                </c:pt>
              </c:numCache>
            </c:numRef>
          </c:xVal>
          <c:yVal>
            <c:numRef>
              <c:f>List1!$L$21:$R$21</c:f>
              <c:numCache>
                <c:formatCode>General</c:formatCode>
                <c:ptCount val="7"/>
                <c:pt idx="0">
                  <c:v>1500</c:v>
                </c:pt>
                <c:pt idx="1">
                  <c:v>1500</c:v>
                </c:pt>
                <c:pt idx="2">
                  <c:v>1500</c:v>
                </c:pt>
                <c:pt idx="3">
                  <c:v>2600</c:v>
                </c:pt>
                <c:pt idx="4">
                  <c:v>3000</c:v>
                </c:pt>
                <c:pt idx="5">
                  <c:v>3200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List1!$B$22</c:f>
              <c:strCache>
                <c:ptCount val="1"/>
                <c:pt idx="0">
                  <c:v>CS Botanická (Tábor-Hrnčířská)</c:v>
                </c:pt>
              </c:strCache>
            </c:strRef>
          </c:tx>
          <c:spPr>
            <a:ln w="25400">
              <a:solidFill>
                <a:srgbClr val="FFCC99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CC99"/>
              </a:solidFill>
              <a:ln>
                <a:solidFill>
                  <a:srgbClr val="FFCC99"/>
                </a:solidFill>
                <a:prstDash val="solid"/>
              </a:ln>
            </c:spPr>
          </c:marker>
          <c:xVal>
            <c:numRef>
              <c:f>List1!$L$2:$R$2</c:f>
              <c:numCache>
                <c:formatCode>General</c:formatCode>
                <c:ptCount val="7"/>
                <c:pt idx="0">
                  <c:v>2001</c:v>
                </c:pt>
                <c:pt idx="1">
                  <c:v>2006</c:v>
                </c:pt>
                <c:pt idx="2">
                  <c:v>2009</c:v>
                </c:pt>
                <c:pt idx="3">
                  <c:v>2010</c:v>
                </c:pt>
                <c:pt idx="4">
                  <c:v>2012</c:v>
                </c:pt>
                <c:pt idx="5">
                  <c:v>2014</c:v>
                </c:pt>
                <c:pt idx="6">
                  <c:v>2013</c:v>
                </c:pt>
              </c:numCache>
            </c:numRef>
          </c:xVal>
          <c:yVal>
            <c:numRef>
              <c:f>List1!$L$22:$R$22</c:f>
              <c:numCache>
                <c:formatCode>General</c:formatCode>
                <c:ptCount val="7"/>
                <c:pt idx="0">
                  <c:v>400</c:v>
                </c:pt>
                <c:pt idx="1">
                  <c:v>400</c:v>
                </c:pt>
                <c:pt idx="2">
                  <c:v>400</c:v>
                </c:pt>
                <c:pt idx="3">
                  <c:v>400</c:v>
                </c:pt>
                <c:pt idx="4">
                  <c:v>380</c:v>
                </c:pt>
                <c:pt idx="5">
                  <c:v>380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List1!$B$23</c:f>
              <c:strCache>
                <c:ptCount val="1"/>
                <c:pt idx="0">
                  <c:v>CS Královopolská</c:v>
                </c:pt>
              </c:strCache>
            </c:strRef>
          </c:tx>
          <c:spPr>
            <a:ln w="25400">
              <a:solidFill>
                <a:srgbClr val="CCFFCC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xVal>
            <c:numRef>
              <c:f>List1!$L$2:$R$2</c:f>
              <c:numCache>
                <c:formatCode>General</c:formatCode>
                <c:ptCount val="7"/>
                <c:pt idx="0">
                  <c:v>2001</c:v>
                </c:pt>
                <c:pt idx="1">
                  <c:v>2006</c:v>
                </c:pt>
                <c:pt idx="2">
                  <c:v>2009</c:v>
                </c:pt>
                <c:pt idx="3">
                  <c:v>2010</c:v>
                </c:pt>
                <c:pt idx="4">
                  <c:v>2012</c:v>
                </c:pt>
                <c:pt idx="5">
                  <c:v>2014</c:v>
                </c:pt>
                <c:pt idx="6">
                  <c:v>2013</c:v>
                </c:pt>
              </c:numCache>
            </c:numRef>
          </c:xVal>
          <c:yVal>
            <c:numRef>
              <c:f>List1!$L$23:$R$23</c:f>
              <c:numCache>
                <c:formatCode>General</c:formatCode>
                <c:ptCount val="7"/>
                <c:pt idx="0">
                  <c:v>700</c:v>
                </c:pt>
                <c:pt idx="1">
                  <c:v>500</c:v>
                </c:pt>
                <c:pt idx="2">
                  <c:v>500</c:v>
                </c:pt>
                <c:pt idx="3">
                  <c:v>850</c:v>
                </c:pt>
                <c:pt idx="4">
                  <c:v>700</c:v>
                </c:pt>
                <c:pt idx="5">
                  <c:v>700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208448"/>
        <c:axId val="101210368"/>
      </c:scatterChart>
      <c:valAx>
        <c:axId val="101208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1210368"/>
        <c:crossesAt val="0"/>
        <c:crossBetween val="midCat"/>
      </c:valAx>
      <c:valAx>
        <c:axId val="101210368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cyklisté/24hod</a:t>
                </a:r>
              </a:p>
            </c:rich>
          </c:tx>
          <c:layout>
            <c:manualLayout>
              <c:xMode val="edge"/>
              <c:yMode val="edge"/>
              <c:x val="2.3489988995145927E-2"/>
              <c:y val="0.50501707353470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1208448"/>
        <c:crossesAt val="0"/>
        <c:crossBetween val="midCat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693564577450591"/>
          <c:y val="2.0624478796337747E-2"/>
          <c:w val="0.20469802054808151"/>
          <c:h val="0.9632112290311535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000000000000022" r="0.75000000000000022" t="1" header="0.51180555555555562" footer="0.51180555555555562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Ubuntu" panose="020B0504030602030204" pitchFamily="34" charset="0"/>
              </a:defRPr>
            </a:pPr>
            <a:r>
              <a:rPr lang="cs-CZ" b="1" i="0">
                <a:latin typeface="Ubuntu" panose="020B0504030602030204" pitchFamily="34" charset="0"/>
              </a:rPr>
              <a:t>Počet lidí na kole </a:t>
            </a:r>
            <a:r>
              <a:rPr lang="cs-CZ">
                <a:latin typeface="Ubuntu" panose="020B0504030602030204" pitchFamily="34" charset="0"/>
              </a:rPr>
              <a:t>v ulicích Brna</a:t>
            </a:r>
          </a:p>
          <a:p>
            <a:pPr>
              <a:defRPr>
                <a:latin typeface="Ubuntu" panose="020B0504030602030204" pitchFamily="34" charset="0"/>
              </a:defRPr>
            </a:pPr>
            <a:r>
              <a:rPr lang="cs-CZ">
                <a:latin typeface="Ubuntu" panose="020B0504030602030204" pitchFamily="34" charset="0"/>
              </a:rPr>
              <a:t>se za 10 let zdvojnásobil</a:t>
            </a:r>
          </a:p>
        </c:rich>
      </c:tx>
      <c:layout>
        <c:manualLayout>
          <c:xMode val="edge"/>
          <c:yMode val="edge"/>
          <c:x val="0.22051305242250124"/>
          <c:y val="2.97398716249577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358108108108114"/>
          <c:y val="0.13861386138613868"/>
          <c:w val="0.48817567567567588"/>
          <c:h val="0.77722772277227725"/>
        </c:manualLayout>
      </c:layout>
      <c:scatterChart>
        <c:scatterStyle val="lineMarker"/>
        <c:varyColors val="0"/>
        <c:ser>
          <c:idx val="2"/>
          <c:order val="0"/>
          <c:tx>
            <c:strRef>
              <c:f>List1!$C$24</c:f>
              <c:strCache>
                <c:ptCount val="1"/>
                <c:pt idx="0">
                  <c:v>počet 20 ulic/stezek v neděli</c:v>
                </c:pt>
              </c:strCache>
            </c:strRef>
          </c:tx>
          <c:marker>
            <c:symbol val="circle"/>
            <c:size val="4"/>
          </c:marker>
          <c:xVal>
            <c:numRef>
              <c:f>List1!$D$2:$I$2</c:f>
              <c:numCache>
                <c:formatCode>General</c:formatCode>
                <c:ptCount val="6"/>
                <c:pt idx="0">
                  <c:v>2001</c:v>
                </c:pt>
                <c:pt idx="1">
                  <c:v>2006</c:v>
                </c:pt>
                <c:pt idx="2">
                  <c:v>2009</c:v>
                </c:pt>
                <c:pt idx="3">
                  <c:v>2010</c:v>
                </c:pt>
                <c:pt idx="4">
                  <c:v>2012</c:v>
                </c:pt>
                <c:pt idx="5">
                  <c:v>2014</c:v>
                </c:pt>
              </c:numCache>
            </c:numRef>
          </c:xVal>
          <c:yVal>
            <c:numRef>
              <c:f>List1!$D$24:$I$24</c:f>
              <c:numCache>
                <c:formatCode>General</c:formatCode>
                <c:ptCount val="6"/>
                <c:pt idx="0">
                  <c:v>7970</c:v>
                </c:pt>
                <c:pt idx="1">
                  <c:v>11200</c:v>
                </c:pt>
                <c:pt idx="2">
                  <c:v>11700</c:v>
                </c:pt>
                <c:pt idx="3">
                  <c:v>15800</c:v>
                </c:pt>
                <c:pt idx="4">
                  <c:v>17310</c:v>
                </c:pt>
                <c:pt idx="5">
                  <c:v>18860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List1!$C$25</c:f>
              <c:strCache>
                <c:ptCount val="1"/>
                <c:pt idx="0">
                  <c:v>součet 20 ulic/stezek v pracovní den</c:v>
                </c:pt>
              </c:strCache>
            </c:strRef>
          </c:tx>
          <c:marker>
            <c:symbol val="circle"/>
            <c:size val="4"/>
          </c:marker>
          <c:xVal>
            <c:numRef>
              <c:f>List1!$D$2:$I$2</c:f>
              <c:numCache>
                <c:formatCode>General</c:formatCode>
                <c:ptCount val="6"/>
                <c:pt idx="0">
                  <c:v>2001</c:v>
                </c:pt>
                <c:pt idx="1">
                  <c:v>2006</c:v>
                </c:pt>
                <c:pt idx="2">
                  <c:v>2009</c:v>
                </c:pt>
                <c:pt idx="3">
                  <c:v>2010</c:v>
                </c:pt>
                <c:pt idx="4">
                  <c:v>2012</c:v>
                </c:pt>
                <c:pt idx="5">
                  <c:v>2014</c:v>
                </c:pt>
              </c:numCache>
            </c:numRef>
          </c:xVal>
          <c:yVal>
            <c:numRef>
              <c:f>List1!$D$25:$I$25</c:f>
              <c:numCache>
                <c:formatCode>General</c:formatCode>
                <c:ptCount val="6"/>
                <c:pt idx="0">
                  <c:v>6520</c:v>
                </c:pt>
                <c:pt idx="1">
                  <c:v>8960</c:v>
                </c:pt>
                <c:pt idx="2">
                  <c:v>10180</c:v>
                </c:pt>
                <c:pt idx="3">
                  <c:v>11460</c:v>
                </c:pt>
                <c:pt idx="4">
                  <c:v>13860</c:v>
                </c:pt>
                <c:pt idx="5">
                  <c:v>15480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253120"/>
        <c:axId val="101254656"/>
      </c:scatterChart>
      <c:valAx>
        <c:axId val="101253120"/>
        <c:scaling>
          <c:orientation val="minMax"/>
        </c:scaling>
        <c:delete val="0"/>
        <c:axPos val="b"/>
        <c:numFmt formatCode="General" sourceLinked="1"/>
        <c:majorTickMark val="out"/>
        <c:minorTickMark val="in"/>
        <c:tickLblPos val="nextTo"/>
        <c:crossAx val="101254656"/>
        <c:crosses val="autoZero"/>
        <c:crossBetween val="midCat"/>
      </c:valAx>
      <c:valAx>
        <c:axId val="10125465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cyklisté/24h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125312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161310917216401"/>
          <c:y val="0.19168784594994928"/>
          <c:w val="0.30838687398301151"/>
          <c:h val="0.19911436812972638"/>
        </c:manualLayout>
      </c:layout>
      <c:overlay val="0"/>
    </c:legend>
    <c:plotVisOnly val="1"/>
    <c:dispBlanksAs val="gap"/>
    <c:showDLblsOverMax val="0"/>
  </c:chart>
  <c:printSettings>
    <c:headerFooter/>
    <c:pageMargins b="1.0527777777777778" l="0.78749999999999998" r="0.78749999999999998" t="1.0527777777777778" header="0.3000000000000001" footer="0.3000000000000001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25</xdr:row>
      <xdr:rowOff>99173</xdr:rowOff>
    </xdr:from>
    <xdr:to>
      <xdr:col>10</xdr:col>
      <xdr:colOff>38100</xdr:colOff>
      <xdr:row>52</xdr:row>
      <xdr:rowOff>470648</xdr:rowOff>
    </xdr:to>
    <xdr:graphicFrame macro="">
      <xdr:nvGraphicFramePr>
        <xdr:cNvPr id="111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95250</xdr:colOff>
      <xdr:row>53</xdr:row>
      <xdr:rowOff>47625</xdr:rowOff>
    </xdr:from>
    <xdr:to>
      <xdr:col>10</xdr:col>
      <xdr:colOff>409575</xdr:colOff>
      <xdr:row>88</xdr:row>
      <xdr:rowOff>76200</xdr:rowOff>
    </xdr:to>
    <xdr:graphicFrame macro="">
      <xdr:nvGraphicFramePr>
        <xdr:cNvPr id="111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267261</xdr:colOff>
      <xdr:row>25</xdr:row>
      <xdr:rowOff>136711</xdr:rowOff>
    </xdr:from>
    <xdr:to>
      <xdr:col>20</xdr:col>
      <xdr:colOff>421902</xdr:colOff>
      <xdr:row>49</xdr:row>
      <xdr:rowOff>98611</xdr:rowOff>
    </xdr:to>
    <xdr:graphicFrame macro="">
      <xdr:nvGraphicFramePr>
        <xdr:cNvPr id="111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0.66836</cdr:x>
      <cdr:y>0.83824</cdr:y>
    </cdr:from>
    <cdr:to>
      <cdr:x>0.99648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770246" y="3225615"/>
          <a:ext cx="1850939" cy="6224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100"/>
            <a:t>data: 2001, 6, 9, 10, 12, 14 BKOM a.s.,</a:t>
          </a:r>
        </a:p>
        <a:p xmlns:a="http://schemas.openxmlformats.org/drawingml/2006/main">
          <a:r>
            <a:rPr lang="cs-CZ" sz="1100"/>
            <a:t>analýza Brno na kole, z.s.</a:t>
          </a:r>
        </a:p>
      </cdr:txBody>
    </cdr:sp>
  </cdr:relSizeAnchor>
  <cdr:relSizeAnchor xmlns:cdr="http://schemas.openxmlformats.org/drawingml/2006/chartDrawing">
    <cdr:from>
      <cdr:x>0.70439</cdr:x>
      <cdr:y>0.54288</cdr:y>
    </cdr:from>
    <cdr:to>
      <cdr:x>0.94354</cdr:x>
      <cdr:y>0.66305</cdr:y>
    </cdr:to>
    <cdr:pic>
      <cdr:nvPicPr>
        <cdr:cNvPr id="3" name="Picture 2" descr="logo_BNK_2015_final3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971942" y="2089041"/>
          <a:ext cx="1348519" cy="462425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53"/>
  <sheetViews>
    <sheetView tabSelected="1" zoomScaleNormal="100" zoomScaleSheetLayoutView="75" workbookViewId="0">
      <selection activeCell="N58" sqref="N58"/>
    </sheetView>
  </sheetViews>
  <sheetFormatPr defaultColWidth="11.5703125" defaultRowHeight="12.75" x14ac:dyDescent="0.2"/>
  <cols>
    <col min="1" max="1" width="15.42578125" customWidth="1"/>
    <col min="2" max="2" width="33.7109375" customWidth="1"/>
    <col min="3" max="3" width="14" customWidth="1"/>
    <col min="4" max="9" width="8.5703125" customWidth="1"/>
    <col min="10" max="10" width="12.5703125" customWidth="1"/>
    <col min="11" max="11" width="10" customWidth="1"/>
    <col min="12" max="17" width="7.28515625" customWidth="1"/>
    <col min="18" max="18" width="11.28515625" customWidth="1"/>
    <col min="19" max="19" width="5.7109375" customWidth="1"/>
  </cols>
  <sheetData>
    <row r="1" spans="1:19" ht="25.5" x14ac:dyDescent="0.2">
      <c r="A1" s="1"/>
      <c r="B1" s="1"/>
      <c r="C1" s="1"/>
      <c r="D1" s="35" t="s">
        <v>0</v>
      </c>
      <c r="E1" s="36"/>
      <c r="F1" s="36"/>
      <c r="G1" s="36"/>
      <c r="H1" s="36"/>
      <c r="I1" s="36"/>
      <c r="J1" s="2"/>
      <c r="K1" s="30" t="s">
        <v>35</v>
      </c>
      <c r="L1" s="34" t="s">
        <v>1</v>
      </c>
      <c r="M1" s="34"/>
      <c r="N1" s="34"/>
      <c r="O1" s="34"/>
      <c r="P1" s="34"/>
      <c r="Q1" s="34"/>
      <c r="R1" s="30" t="s">
        <v>35</v>
      </c>
    </row>
    <row r="2" spans="1:19" x14ac:dyDescent="0.2">
      <c r="A2" s="28" t="s">
        <v>2</v>
      </c>
      <c r="B2" s="28" t="s">
        <v>3</v>
      </c>
      <c r="C2" s="28" t="s">
        <v>4</v>
      </c>
      <c r="D2" s="3">
        <v>2001</v>
      </c>
      <c r="E2" s="4">
        <v>2006</v>
      </c>
      <c r="F2" s="4">
        <v>2009</v>
      </c>
      <c r="G2" s="4">
        <v>2010</v>
      </c>
      <c r="H2" s="4">
        <v>2012</v>
      </c>
      <c r="I2" s="5">
        <v>2014</v>
      </c>
      <c r="J2" s="6" t="s">
        <v>33</v>
      </c>
      <c r="K2" s="6">
        <v>2013</v>
      </c>
      <c r="L2" s="7">
        <v>2001</v>
      </c>
      <c r="M2" s="7">
        <v>2006</v>
      </c>
      <c r="N2" s="7">
        <v>2009</v>
      </c>
      <c r="O2" s="7">
        <v>2010</v>
      </c>
      <c r="P2" s="7">
        <v>2012</v>
      </c>
      <c r="Q2" s="7">
        <v>2014</v>
      </c>
      <c r="R2" s="2">
        <v>2013</v>
      </c>
    </row>
    <row r="3" spans="1:19" x14ac:dyDescent="0.2">
      <c r="A3" s="33" t="s">
        <v>5</v>
      </c>
      <c r="B3" s="8" t="s">
        <v>6</v>
      </c>
      <c r="C3" s="9" t="s">
        <v>7</v>
      </c>
      <c r="D3" s="10">
        <v>200</v>
      </c>
      <c r="E3" s="11">
        <v>260</v>
      </c>
      <c r="F3" s="11">
        <v>250</v>
      </c>
      <c r="G3" s="11">
        <v>250</v>
      </c>
      <c r="H3" s="11">
        <v>240</v>
      </c>
      <c r="I3" s="11">
        <v>220</v>
      </c>
      <c r="J3" s="31">
        <f t="shared" ref="J3:J23" si="0">I3/((E3+D3)/2)</f>
        <v>0.95652173913043481</v>
      </c>
      <c r="K3" s="12"/>
      <c r="L3" s="11">
        <v>100</v>
      </c>
      <c r="M3" s="13">
        <f>N3</f>
        <v>150</v>
      </c>
      <c r="N3" s="11">
        <v>150</v>
      </c>
      <c r="O3" s="11">
        <v>150</v>
      </c>
      <c r="P3" s="11">
        <v>150</v>
      </c>
      <c r="Q3" s="11">
        <v>140</v>
      </c>
      <c r="R3" s="12"/>
      <c r="S3">
        <v>1</v>
      </c>
    </row>
    <row r="4" spans="1:19" x14ac:dyDescent="0.2">
      <c r="A4" s="33"/>
      <c r="B4" s="8" t="s">
        <v>8</v>
      </c>
      <c r="C4" s="14">
        <v>2013</v>
      </c>
      <c r="D4" s="10">
        <v>250</v>
      </c>
      <c r="E4" s="11">
        <v>200</v>
      </c>
      <c r="F4" s="11">
        <v>350</v>
      </c>
      <c r="G4" s="11">
        <v>350</v>
      </c>
      <c r="H4" s="11">
        <v>350</v>
      </c>
      <c r="I4" s="11">
        <v>450</v>
      </c>
      <c r="J4" s="31">
        <f t="shared" si="0"/>
        <v>2</v>
      </c>
      <c r="K4" s="12">
        <v>432</v>
      </c>
      <c r="L4" s="11">
        <v>0</v>
      </c>
      <c r="M4" s="11">
        <v>0</v>
      </c>
      <c r="N4" s="11">
        <v>0</v>
      </c>
      <c r="O4" s="11">
        <v>0</v>
      </c>
      <c r="P4" s="11">
        <v>0</v>
      </c>
      <c r="Q4" s="15">
        <v>280</v>
      </c>
      <c r="R4" s="12"/>
      <c r="S4">
        <v>2</v>
      </c>
    </row>
    <row r="5" spans="1:19" x14ac:dyDescent="0.2">
      <c r="A5" s="33"/>
      <c r="B5" s="8" t="s">
        <v>9</v>
      </c>
      <c r="C5" s="14" t="s">
        <v>7</v>
      </c>
      <c r="D5" s="10">
        <v>450</v>
      </c>
      <c r="E5" s="11">
        <v>400</v>
      </c>
      <c r="F5" s="11">
        <v>500</v>
      </c>
      <c r="G5" s="11">
        <v>500</v>
      </c>
      <c r="H5" s="11">
        <v>550</v>
      </c>
      <c r="I5" s="11">
        <v>620</v>
      </c>
      <c r="J5" s="31">
        <f t="shared" si="0"/>
        <v>1.4588235294117646</v>
      </c>
      <c r="K5" s="12"/>
      <c r="L5" s="11">
        <v>150</v>
      </c>
      <c r="M5" s="13">
        <f>N5</f>
        <v>300</v>
      </c>
      <c r="N5" s="11">
        <v>300</v>
      </c>
      <c r="O5" s="11">
        <v>300</v>
      </c>
      <c r="P5" s="11">
        <v>350</v>
      </c>
      <c r="Q5" s="11">
        <v>400</v>
      </c>
      <c r="R5" s="12"/>
      <c r="S5">
        <v>3</v>
      </c>
    </row>
    <row r="6" spans="1:19" x14ac:dyDescent="0.2">
      <c r="A6" s="33"/>
      <c r="B6" s="8" t="s">
        <v>10</v>
      </c>
      <c r="C6" s="14" t="s">
        <v>7</v>
      </c>
      <c r="D6" s="10">
        <v>200</v>
      </c>
      <c r="E6" s="11">
        <v>260</v>
      </c>
      <c r="F6" s="11">
        <v>320</v>
      </c>
      <c r="G6" s="11">
        <v>320</v>
      </c>
      <c r="H6" s="11">
        <v>260</v>
      </c>
      <c r="I6" s="11">
        <v>320</v>
      </c>
      <c r="J6" s="31">
        <f t="shared" si="0"/>
        <v>1.3913043478260869</v>
      </c>
      <c r="K6" s="12"/>
      <c r="L6" s="13">
        <f>M6</f>
        <v>200</v>
      </c>
      <c r="M6" s="11">
        <v>200</v>
      </c>
      <c r="N6" s="11">
        <v>200</v>
      </c>
      <c r="O6" s="11">
        <v>200</v>
      </c>
      <c r="P6" s="11">
        <v>150</v>
      </c>
      <c r="Q6" s="11">
        <v>170</v>
      </c>
      <c r="R6" s="12"/>
      <c r="S6">
        <v>4</v>
      </c>
    </row>
    <row r="7" spans="1:19" x14ac:dyDescent="0.2">
      <c r="A7" s="33"/>
      <c r="B7" s="8" t="s">
        <v>11</v>
      </c>
      <c r="C7" s="14" t="s">
        <v>7</v>
      </c>
      <c r="D7" s="10">
        <v>150</v>
      </c>
      <c r="E7" s="11">
        <v>150</v>
      </c>
      <c r="F7" s="11">
        <v>180</v>
      </c>
      <c r="G7" s="11">
        <v>180</v>
      </c>
      <c r="H7" s="11">
        <v>180</v>
      </c>
      <c r="I7" s="11">
        <v>180</v>
      </c>
      <c r="J7" s="31">
        <f t="shared" si="0"/>
        <v>1.2</v>
      </c>
      <c r="K7" s="12"/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2"/>
      <c r="S7">
        <v>5</v>
      </c>
    </row>
    <row r="8" spans="1:19" x14ac:dyDescent="0.2">
      <c r="A8" s="33"/>
      <c r="B8" s="1" t="s">
        <v>12</v>
      </c>
      <c r="C8" s="14" t="s">
        <v>7</v>
      </c>
      <c r="D8" s="10">
        <v>300</v>
      </c>
      <c r="E8" s="11">
        <v>400</v>
      </c>
      <c r="F8" s="11">
        <v>500</v>
      </c>
      <c r="G8" s="11">
        <v>500</v>
      </c>
      <c r="H8" s="11">
        <v>500</v>
      </c>
      <c r="I8" s="11">
        <v>420</v>
      </c>
      <c r="J8" s="31">
        <f t="shared" si="0"/>
        <v>1.2</v>
      </c>
      <c r="K8" s="12"/>
      <c r="L8" s="11">
        <v>250</v>
      </c>
      <c r="M8" s="11">
        <v>250</v>
      </c>
      <c r="N8" s="11">
        <v>250</v>
      </c>
      <c r="O8" s="11">
        <v>250</v>
      </c>
      <c r="P8" s="11">
        <v>300</v>
      </c>
      <c r="Q8" s="11">
        <v>260</v>
      </c>
      <c r="R8" s="12"/>
      <c r="S8">
        <v>6</v>
      </c>
    </row>
    <row r="9" spans="1:19" x14ac:dyDescent="0.2">
      <c r="A9" s="33"/>
      <c r="B9" s="8" t="s">
        <v>13</v>
      </c>
      <c r="C9" s="14" t="s">
        <v>7</v>
      </c>
      <c r="D9" s="10">
        <v>350</v>
      </c>
      <c r="E9" s="11">
        <v>430</v>
      </c>
      <c r="F9" s="11">
        <v>520</v>
      </c>
      <c r="G9" s="11">
        <v>500</v>
      </c>
      <c r="H9" s="11">
        <v>460</v>
      </c>
      <c r="I9" s="11">
        <v>520</v>
      </c>
      <c r="J9" s="31">
        <f t="shared" si="0"/>
        <v>1.3333333333333333</v>
      </c>
      <c r="K9" s="12"/>
      <c r="L9" s="11">
        <v>100</v>
      </c>
      <c r="M9" s="11">
        <v>300</v>
      </c>
      <c r="N9" s="11">
        <v>300</v>
      </c>
      <c r="O9" s="11">
        <v>300</v>
      </c>
      <c r="P9" s="11">
        <v>250</v>
      </c>
      <c r="Q9" s="11">
        <v>350</v>
      </c>
      <c r="R9" s="12"/>
      <c r="S9">
        <v>7</v>
      </c>
    </row>
    <row r="10" spans="1:19" x14ac:dyDescent="0.2">
      <c r="A10" s="33"/>
      <c r="B10" s="1" t="s">
        <v>14</v>
      </c>
      <c r="C10" s="14" t="s">
        <v>7</v>
      </c>
      <c r="D10" s="10">
        <v>150</v>
      </c>
      <c r="E10" s="11">
        <v>200</v>
      </c>
      <c r="F10" s="11">
        <v>250</v>
      </c>
      <c r="G10" s="11">
        <v>250</v>
      </c>
      <c r="H10" s="11">
        <v>150</v>
      </c>
      <c r="I10" s="11">
        <v>150</v>
      </c>
      <c r="J10" s="31">
        <f t="shared" si="0"/>
        <v>0.8571428571428571</v>
      </c>
      <c r="K10" s="12"/>
      <c r="L10" s="11">
        <v>70</v>
      </c>
      <c r="M10" s="11">
        <v>80</v>
      </c>
      <c r="N10" s="11">
        <v>80</v>
      </c>
      <c r="O10" s="11">
        <v>80</v>
      </c>
      <c r="P10" s="11">
        <v>100</v>
      </c>
      <c r="Q10" s="11">
        <v>100</v>
      </c>
      <c r="R10" s="12"/>
      <c r="S10">
        <v>8</v>
      </c>
    </row>
    <row r="11" spans="1:19" x14ac:dyDescent="0.2">
      <c r="A11" s="33"/>
      <c r="B11" s="8" t="s">
        <v>15</v>
      </c>
      <c r="C11" s="14">
        <v>2010</v>
      </c>
      <c r="D11" s="10">
        <v>200</v>
      </c>
      <c r="E11" s="11">
        <v>500</v>
      </c>
      <c r="F11" s="11">
        <v>630</v>
      </c>
      <c r="G11" s="11">
        <v>700</v>
      </c>
      <c r="H11" s="11">
        <v>900</v>
      </c>
      <c r="I11" s="11">
        <v>1100</v>
      </c>
      <c r="J11" s="31">
        <f t="shared" si="0"/>
        <v>3.1428571428571428</v>
      </c>
      <c r="K11" s="12"/>
      <c r="L11" s="11">
        <v>450</v>
      </c>
      <c r="M11" s="11">
        <v>500</v>
      </c>
      <c r="N11" s="11">
        <v>500</v>
      </c>
      <c r="O11" s="11">
        <v>550</v>
      </c>
      <c r="P11" s="11">
        <v>600</v>
      </c>
      <c r="Q11" s="11">
        <v>700</v>
      </c>
      <c r="R11" s="12"/>
      <c r="S11">
        <v>9</v>
      </c>
    </row>
    <row r="12" spans="1:19" x14ac:dyDescent="0.2">
      <c r="A12" s="33"/>
      <c r="B12" s="8" t="s">
        <v>16</v>
      </c>
      <c r="C12" s="14" t="s">
        <v>7</v>
      </c>
      <c r="D12" s="10">
        <v>200</v>
      </c>
      <c r="E12" s="11">
        <v>180</v>
      </c>
      <c r="F12" s="11">
        <v>200</v>
      </c>
      <c r="G12" s="11">
        <v>200</v>
      </c>
      <c r="H12" s="11">
        <v>280</v>
      </c>
      <c r="I12" s="11">
        <v>280</v>
      </c>
      <c r="J12" s="31">
        <f t="shared" si="0"/>
        <v>1.4736842105263157</v>
      </c>
      <c r="K12" s="12"/>
      <c r="L12" s="11">
        <v>200</v>
      </c>
      <c r="M12" s="11">
        <v>100</v>
      </c>
      <c r="N12" s="11">
        <v>100</v>
      </c>
      <c r="O12" s="11">
        <v>100</v>
      </c>
      <c r="P12" s="11">
        <v>200</v>
      </c>
      <c r="Q12" s="11">
        <v>200</v>
      </c>
      <c r="R12" s="12"/>
      <c r="S12">
        <v>10</v>
      </c>
    </row>
    <row r="13" spans="1:19" x14ac:dyDescent="0.2">
      <c r="A13" s="33"/>
      <c r="B13" s="8" t="s">
        <v>17</v>
      </c>
      <c r="C13" s="14" t="s">
        <v>7</v>
      </c>
      <c r="D13" s="10">
        <v>200</v>
      </c>
      <c r="E13" s="11">
        <v>140</v>
      </c>
      <c r="F13" s="11">
        <v>160</v>
      </c>
      <c r="G13" s="11">
        <v>160</v>
      </c>
      <c r="H13" s="11">
        <v>200</v>
      </c>
      <c r="I13" s="11">
        <v>300</v>
      </c>
      <c r="J13" s="31">
        <f t="shared" si="0"/>
        <v>1.7647058823529411</v>
      </c>
      <c r="K13" s="12"/>
      <c r="L13" s="11">
        <v>150</v>
      </c>
      <c r="M13" s="11">
        <v>120</v>
      </c>
      <c r="N13" s="11">
        <v>120</v>
      </c>
      <c r="O13" s="11">
        <v>120</v>
      </c>
      <c r="P13" s="11">
        <v>150</v>
      </c>
      <c r="Q13" s="11">
        <v>200</v>
      </c>
      <c r="R13" s="12"/>
      <c r="S13">
        <v>11</v>
      </c>
    </row>
    <row r="14" spans="1:19" x14ac:dyDescent="0.2">
      <c r="A14" s="33" t="s">
        <v>18</v>
      </c>
      <c r="B14" s="8" t="s">
        <v>19</v>
      </c>
      <c r="C14" s="14" t="s">
        <v>7</v>
      </c>
      <c r="D14" s="16"/>
      <c r="E14" s="17"/>
      <c r="F14" s="11">
        <v>250</v>
      </c>
      <c r="G14" s="17" t="s">
        <v>20</v>
      </c>
      <c r="H14" s="11">
        <v>400</v>
      </c>
      <c r="I14" s="11">
        <v>450</v>
      </c>
      <c r="J14" s="31"/>
      <c r="K14" s="12">
        <v>420</v>
      </c>
      <c r="L14" s="15" t="s">
        <v>21</v>
      </c>
      <c r="M14" s="15" t="s">
        <v>21</v>
      </c>
      <c r="N14" s="11">
        <v>0</v>
      </c>
      <c r="O14" s="15">
        <v>0</v>
      </c>
      <c r="P14" s="11">
        <v>0</v>
      </c>
      <c r="Q14" s="11">
        <v>0</v>
      </c>
      <c r="R14" s="12"/>
      <c r="S14">
        <v>12</v>
      </c>
    </row>
    <row r="15" spans="1:19" x14ac:dyDescent="0.2">
      <c r="A15" s="33"/>
      <c r="B15" s="1" t="s">
        <v>22</v>
      </c>
      <c r="C15" s="14" t="s">
        <v>7</v>
      </c>
      <c r="D15" s="18">
        <v>150</v>
      </c>
      <c r="E15" s="11">
        <v>120</v>
      </c>
      <c r="F15" s="11">
        <v>150</v>
      </c>
      <c r="G15" s="11">
        <v>150</v>
      </c>
      <c r="H15" s="11">
        <v>200</v>
      </c>
      <c r="I15" s="11">
        <v>200</v>
      </c>
      <c r="J15" s="31">
        <f t="shared" si="0"/>
        <v>1.4814814814814814</v>
      </c>
      <c r="K15" s="12"/>
      <c r="L15" s="15">
        <v>100</v>
      </c>
      <c r="M15" s="11">
        <v>100</v>
      </c>
      <c r="N15" s="11">
        <v>100</v>
      </c>
      <c r="O15" s="11">
        <v>100</v>
      </c>
      <c r="P15" s="11">
        <v>130</v>
      </c>
      <c r="Q15" s="11">
        <v>130</v>
      </c>
      <c r="R15" s="12"/>
      <c r="S15">
        <v>13</v>
      </c>
    </row>
    <row r="16" spans="1:19" x14ac:dyDescent="0.2">
      <c r="A16" s="33" t="s">
        <v>23</v>
      </c>
      <c r="B16" s="1" t="s">
        <v>24</v>
      </c>
      <c r="C16" s="14">
        <v>1993</v>
      </c>
      <c r="D16" s="10">
        <v>450</v>
      </c>
      <c r="E16" s="11">
        <v>1300</v>
      </c>
      <c r="F16" s="11">
        <v>1300</v>
      </c>
      <c r="G16" s="11">
        <v>1300</v>
      </c>
      <c r="H16" s="11">
        <v>1850</v>
      </c>
      <c r="I16" s="11">
        <v>2200</v>
      </c>
      <c r="J16" s="31">
        <f t="shared" si="0"/>
        <v>2.5142857142857142</v>
      </c>
      <c r="K16" s="12"/>
      <c r="L16" s="11">
        <v>350</v>
      </c>
      <c r="M16" s="11">
        <v>2800</v>
      </c>
      <c r="N16" s="11">
        <v>3000</v>
      </c>
      <c r="O16" s="11">
        <v>3200</v>
      </c>
      <c r="P16" s="11">
        <v>3100</v>
      </c>
      <c r="Q16" s="11">
        <v>3300</v>
      </c>
      <c r="R16" s="12"/>
      <c r="S16">
        <v>14</v>
      </c>
    </row>
    <row r="17" spans="1:19" x14ac:dyDescent="0.2">
      <c r="A17" s="33"/>
      <c r="B17" s="1" t="s">
        <v>25</v>
      </c>
      <c r="C17" s="14">
        <v>1998</v>
      </c>
      <c r="D17" s="10">
        <v>500</v>
      </c>
      <c r="E17" s="11">
        <v>700</v>
      </c>
      <c r="F17" s="11">
        <v>1100</v>
      </c>
      <c r="G17" s="11">
        <v>1500</v>
      </c>
      <c r="H17" s="11">
        <v>1500</v>
      </c>
      <c r="I17" s="11">
        <v>1800</v>
      </c>
      <c r="J17" s="31">
        <f t="shared" si="0"/>
        <v>3</v>
      </c>
      <c r="K17" s="12"/>
      <c r="L17" s="11">
        <v>800</v>
      </c>
      <c r="M17" s="11">
        <v>1100</v>
      </c>
      <c r="N17" s="11">
        <v>1400</v>
      </c>
      <c r="O17" s="11">
        <v>2000</v>
      </c>
      <c r="P17" s="11">
        <v>2400</v>
      </c>
      <c r="Q17" s="11">
        <v>2600</v>
      </c>
      <c r="R17" s="12"/>
      <c r="S17">
        <v>15</v>
      </c>
    </row>
    <row r="18" spans="1:19" x14ac:dyDescent="0.2">
      <c r="A18" s="33"/>
      <c r="B18" s="1" t="s">
        <v>26</v>
      </c>
      <c r="C18" s="14" t="s">
        <v>38</v>
      </c>
      <c r="D18" s="10">
        <v>420</v>
      </c>
      <c r="E18" s="11">
        <v>1100</v>
      </c>
      <c r="F18" s="11">
        <v>1050</v>
      </c>
      <c r="G18" s="11">
        <v>1500</v>
      </c>
      <c r="H18" s="11">
        <v>1600</v>
      </c>
      <c r="I18" s="11">
        <v>2000</v>
      </c>
      <c r="J18" s="31">
        <f t="shared" si="0"/>
        <v>2.6315789473684212</v>
      </c>
      <c r="K18" s="12"/>
      <c r="L18" s="11">
        <v>750</v>
      </c>
      <c r="M18" s="11">
        <v>1400</v>
      </c>
      <c r="N18" s="11">
        <v>1400</v>
      </c>
      <c r="O18" s="11">
        <v>2200</v>
      </c>
      <c r="P18" s="11">
        <v>2500</v>
      </c>
      <c r="Q18" s="11">
        <v>2900</v>
      </c>
      <c r="R18" s="12"/>
      <c r="S18">
        <v>16</v>
      </c>
    </row>
    <row r="19" spans="1:19" x14ac:dyDescent="0.2">
      <c r="A19" s="33"/>
      <c r="B19" s="1" t="s">
        <v>27</v>
      </c>
      <c r="C19" s="14">
        <v>2002</v>
      </c>
      <c r="D19" s="19">
        <f>E19</f>
        <v>700</v>
      </c>
      <c r="E19" s="11">
        <v>700</v>
      </c>
      <c r="F19" s="11">
        <v>700</v>
      </c>
      <c r="G19" s="11">
        <v>600</v>
      </c>
      <c r="H19" s="11">
        <v>1000</v>
      </c>
      <c r="I19" s="11">
        <v>1200</v>
      </c>
      <c r="J19" s="31">
        <f t="shared" si="0"/>
        <v>1.7142857142857142</v>
      </c>
      <c r="K19" s="12"/>
      <c r="L19" s="19">
        <f>M19</f>
        <v>800</v>
      </c>
      <c r="M19" s="11">
        <v>800</v>
      </c>
      <c r="N19" s="11">
        <v>800</v>
      </c>
      <c r="O19" s="11">
        <v>1100</v>
      </c>
      <c r="P19" s="11">
        <v>1400</v>
      </c>
      <c r="Q19" s="11">
        <v>1500</v>
      </c>
      <c r="R19" s="12"/>
      <c r="S19">
        <v>17</v>
      </c>
    </row>
    <row r="20" spans="1:19" x14ac:dyDescent="0.2">
      <c r="A20" s="33"/>
      <c r="B20" s="1" t="s">
        <v>28</v>
      </c>
      <c r="C20" s="14" t="s">
        <v>7</v>
      </c>
      <c r="D20" s="18">
        <v>300</v>
      </c>
      <c r="E20" s="11">
        <v>400</v>
      </c>
      <c r="F20" s="11">
        <v>400</v>
      </c>
      <c r="G20" s="11">
        <v>600</v>
      </c>
      <c r="H20" s="11">
        <v>1100</v>
      </c>
      <c r="I20" s="11">
        <v>1000</v>
      </c>
      <c r="J20" s="31">
        <f t="shared" si="0"/>
        <v>2.8571428571428572</v>
      </c>
      <c r="K20" s="12">
        <v>1200</v>
      </c>
      <c r="L20" s="15">
        <v>900</v>
      </c>
      <c r="M20" s="11">
        <v>600</v>
      </c>
      <c r="N20" s="11">
        <v>600</v>
      </c>
      <c r="O20" s="11">
        <v>1300</v>
      </c>
      <c r="P20" s="11">
        <v>1450</v>
      </c>
      <c r="Q20" s="11">
        <v>1350</v>
      </c>
      <c r="R20" s="12">
        <v>1200</v>
      </c>
      <c r="S20">
        <v>18</v>
      </c>
    </row>
    <row r="21" spans="1:19" x14ac:dyDescent="0.2">
      <c r="A21" s="33"/>
      <c r="B21" s="1" t="s">
        <v>29</v>
      </c>
      <c r="C21" s="14">
        <v>2009</v>
      </c>
      <c r="D21" s="19">
        <f>E21</f>
        <v>600</v>
      </c>
      <c r="E21" s="11">
        <v>600</v>
      </c>
      <c r="F21" s="11">
        <v>600</v>
      </c>
      <c r="G21" s="11">
        <v>900</v>
      </c>
      <c r="H21" s="11">
        <v>1540</v>
      </c>
      <c r="I21" s="11">
        <v>1540</v>
      </c>
      <c r="J21" s="31">
        <f t="shared" si="0"/>
        <v>2.5666666666666669</v>
      </c>
      <c r="K21" s="12"/>
      <c r="L21" s="19">
        <f>M21</f>
        <v>1500</v>
      </c>
      <c r="M21" s="11">
        <v>1500</v>
      </c>
      <c r="N21" s="11">
        <v>1500</v>
      </c>
      <c r="O21" s="11">
        <v>2600</v>
      </c>
      <c r="P21" s="11">
        <v>3000</v>
      </c>
      <c r="Q21" s="11">
        <v>3200</v>
      </c>
      <c r="R21" s="12"/>
      <c r="S21">
        <v>19</v>
      </c>
    </row>
    <row r="22" spans="1:19" x14ac:dyDescent="0.2">
      <c r="A22" s="33" t="s">
        <v>30</v>
      </c>
      <c r="B22" s="1" t="s">
        <v>31</v>
      </c>
      <c r="C22" s="14">
        <v>1994</v>
      </c>
      <c r="D22" s="10">
        <v>500</v>
      </c>
      <c r="E22" s="11">
        <v>400</v>
      </c>
      <c r="F22" s="11">
        <v>500</v>
      </c>
      <c r="G22" s="11">
        <v>500</v>
      </c>
      <c r="H22" s="11">
        <v>400</v>
      </c>
      <c r="I22" s="11">
        <v>380</v>
      </c>
      <c r="J22" s="31">
        <f t="shared" si="0"/>
        <v>0.84444444444444444</v>
      </c>
      <c r="K22" s="12"/>
      <c r="L22" s="13">
        <f>M22</f>
        <v>400</v>
      </c>
      <c r="M22" s="11">
        <v>400</v>
      </c>
      <c r="N22" s="11">
        <v>400</v>
      </c>
      <c r="O22" s="11">
        <v>400</v>
      </c>
      <c r="P22" s="11">
        <v>380</v>
      </c>
      <c r="Q22" s="11">
        <v>380</v>
      </c>
      <c r="R22" s="12"/>
      <c r="S22">
        <v>20</v>
      </c>
    </row>
    <row r="23" spans="1:19" x14ac:dyDescent="0.2">
      <c r="A23" s="33"/>
      <c r="B23" s="1" t="s">
        <v>32</v>
      </c>
      <c r="C23" s="14">
        <v>2001</v>
      </c>
      <c r="D23" s="10">
        <v>250</v>
      </c>
      <c r="E23" s="11">
        <v>520</v>
      </c>
      <c r="F23" s="11">
        <v>520</v>
      </c>
      <c r="G23" s="11">
        <v>500</v>
      </c>
      <c r="H23" s="11">
        <v>600</v>
      </c>
      <c r="I23" s="11">
        <v>600</v>
      </c>
      <c r="J23" s="31">
        <f t="shared" si="0"/>
        <v>1.5584415584415585</v>
      </c>
      <c r="K23" s="12"/>
      <c r="L23" s="11">
        <v>700</v>
      </c>
      <c r="M23" s="11">
        <v>500</v>
      </c>
      <c r="N23" s="11">
        <v>500</v>
      </c>
      <c r="O23" s="11">
        <v>850</v>
      </c>
      <c r="P23" s="11">
        <v>700</v>
      </c>
      <c r="Q23" s="11">
        <v>700</v>
      </c>
      <c r="R23" s="12"/>
      <c r="S23">
        <v>21</v>
      </c>
    </row>
    <row r="24" spans="1:19" x14ac:dyDescent="0.2">
      <c r="B24" s="20"/>
      <c r="C24" s="27" t="s">
        <v>37</v>
      </c>
      <c r="D24">
        <f t="shared" ref="D24:H24" si="1">SUM(L3:L13,L15:L23)</f>
        <v>7970</v>
      </c>
      <c r="E24">
        <f t="shared" si="1"/>
        <v>11200</v>
      </c>
      <c r="F24">
        <f t="shared" si="1"/>
        <v>11700</v>
      </c>
      <c r="G24">
        <f t="shared" si="1"/>
        <v>15800</v>
      </c>
      <c r="H24">
        <f t="shared" si="1"/>
        <v>17310</v>
      </c>
      <c r="I24">
        <f>SUM(Q3:Q13,Q15:Q23)</f>
        <v>18860</v>
      </c>
      <c r="J24" s="29">
        <f>I24/((E24+D24)/2)</f>
        <v>1.967657798643714</v>
      </c>
      <c r="K24" s="22"/>
      <c r="L24" s="23"/>
      <c r="M24" s="23"/>
      <c r="N24" s="23"/>
      <c r="O24" s="23"/>
      <c r="P24" s="23"/>
    </row>
    <row r="25" spans="1:19" x14ac:dyDescent="0.2">
      <c r="B25" s="20"/>
      <c r="C25" s="27" t="s">
        <v>36</v>
      </c>
      <c r="D25">
        <f t="shared" ref="D25:I25" si="2">SUM(D3:D13,D15:D23)</f>
        <v>6520</v>
      </c>
      <c r="E25">
        <f t="shared" si="2"/>
        <v>8960</v>
      </c>
      <c r="F25">
        <f t="shared" si="2"/>
        <v>10180</v>
      </c>
      <c r="G25">
        <f t="shared" si="2"/>
        <v>11460</v>
      </c>
      <c r="H25">
        <f t="shared" si="2"/>
        <v>13860</v>
      </c>
      <c r="I25">
        <f t="shared" si="2"/>
        <v>15480</v>
      </c>
      <c r="J25" s="29">
        <f>I25/((E25+D25)/2)</f>
        <v>2</v>
      </c>
      <c r="K25" s="24"/>
      <c r="L25" s="25"/>
      <c r="M25" s="23" t="s">
        <v>34</v>
      </c>
      <c r="N25" s="23"/>
      <c r="O25" s="23"/>
      <c r="P25" s="23"/>
    </row>
    <row r="26" spans="1:19" x14ac:dyDescent="0.2">
      <c r="K26" s="20"/>
      <c r="L26" s="20"/>
      <c r="M26" s="20"/>
      <c r="N26" s="20"/>
      <c r="O26" s="20"/>
      <c r="P26" s="20"/>
      <c r="Q26" s="20"/>
    </row>
    <row r="27" spans="1:19" x14ac:dyDescent="0.2">
      <c r="B27" s="20"/>
      <c r="C27" s="20"/>
      <c r="D27" s="26"/>
      <c r="E27" s="26"/>
      <c r="F27" s="26"/>
      <c r="G27" s="26"/>
      <c r="H27" s="26"/>
      <c r="I27" s="26"/>
      <c r="J27" s="21"/>
      <c r="K27" s="20"/>
      <c r="L27" s="20"/>
      <c r="M27" s="20"/>
      <c r="N27" s="20"/>
      <c r="O27" s="20"/>
      <c r="P27" s="20"/>
      <c r="Q27" s="20"/>
    </row>
    <row r="53" spans="12:20" s="32" customFormat="1" ht="39.75" customHeight="1" x14ac:dyDescent="0.2">
      <c r="L53" s="37"/>
      <c r="M53" s="37"/>
      <c r="N53" s="37"/>
      <c r="O53" s="37"/>
      <c r="P53" s="37"/>
      <c r="Q53" s="37"/>
      <c r="R53" s="37"/>
      <c r="S53" s="37"/>
      <c r="T53" s="37"/>
    </row>
  </sheetData>
  <sheetProtection selectLockedCells="1" selectUnlockedCells="1"/>
  <mergeCells count="6">
    <mergeCell ref="L1:Q1"/>
    <mergeCell ref="D1:I1"/>
    <mergeCell ref="A3:A13"/>
    <mergeCell ref="A14:A15"/>
    <mergeCell ref="A16:A21"/>
    <mergeCell ref="A22:A23"/>
  </mergeCells>
  <pageMargins left="0.78749999999999998" right="0.78749999999999998" top="1.0527777777777778" bottom="1.0527777777777778" header="0.78749999999999998" footer="0.78749999999999998"/>
  <pageSetup paperSize="9" scale="47" orientation="portrait" useFirstPageNumber="1" r:id="rId1"/>
  <headerFooter alignWithMargins="0">
    <oddHeader>&amp;C&amp;"Times New Roman,obyčejné"&amp;12&amp;A</oddHeader>
    <oddFooter>&amp;C&amp;"Times New Roman,obyčejné"&amp;12Stránka &amp;P</oddFooter>
  </headerFooter>
  <rowBreaks count="1" manualBreakCount="1">
    <brk id="70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Daniel Barta</cp:lastModifiedBy>
  <cp:lastPrinted>2015-10-10T22:40:09Z</cp:lastPrinted>
  <dcterms:created xsi:type="dcterms:W3CDTF">2015-10-10T19:04:49Z</dcterms:created>
  <dcterms:modified xsi:type="dcterms:W3CDTF">2015-10-16T14:02:40Z</dcterms:modified>
</cp:coreProperties>
</file>